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OneDrive\Documentos\Empresas independiente\Normatividad\Renta\"/>
    </mc:Choice>
  </mc:AlternateContent>
  <xr:revisionPtr revIDLastSave="0" documentId="13_ncr:1_{7C1CC541-F421-47A1-B9CC-26C917790262}" xr6:coauthVersionLast="46" xr6:coauthVersionMax="46" xr10:uidLastSave="{00000000-0000-0000-0000-000000000000}"/>
  <bookViews>
    <workbookView xWindow="-110" yWindow="-110" windowWidth="19420" windowHeight="10420" xr2:uid="{465D4BEE-9BDB-43C8-99CC-A27CDF8A6CF6}"/>
  </bookViews>
  <sheets>
    <sheet name="formulario 110" sheetId="1" r:id="rId1"/>
  </sheets>
  <externalReferences>
    <externalReference r:id="rId2"/>
  </externalReferences>
  <definedNames>
    <definedName name="an">'[1]Anticipo al 2006'!$G$3:$H$6</definedName>
    <definedName name="_xlnm.Print_Area" localSheetId="0">'formulario 110'!$A$1:$BB$69</definedName>
    <definedName name="EFECTI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2" i="1" l="1"/>
  <c r="W56" i="1"/>
  <c r="W55" i="1"/>
  <c r="W44" i="1"/>
  <c r="W41" i="1"/>
  <c r="AV33" i="1"/>
  <c r="AV52" i="1"/>
  <c r="W50" i="1"/>
  <c r="AV48" i="1"/>
  <c r="AS44" i="1"/>
  <c r="AV32" i="1"/>
  <c r="AS38" i="1"/>
  <c r="AS35" i="1"/>
  <c r="AV34" i="1"/>
  <c r="AV31" i="1"/>
  <c r="AS28" i="1"/>
  <c r="AV28" i="1"/>
  <c r="AV38" i="1" s="1"/>
  <c r="AS25" i="1"/>
  <c r="AS24" i="1"/>
  <c r="AS23" i="1"/>
  <c r="AS26" i="1" s="1"/>
  <c r="V21" i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V20" i="1"/>
  <c r="W27" i="1"/>
  <c r="W29" i="1" s="1"/>
  <c r="W58" i="1" l="1"/>
  <c r="AV30" i="1"/>
  <c r="AV29" i="1" l="1"/>
  <c r="AV35" i="1" s="1"/>
  <c r="AV37" i="1" s="1"/>
  <c r="AV40" i="1" s="1"/>
  <c r="AV55" i="1" l="1"/>
  <c r="AV53" i="1"/>
  <c r="AV56" i="1" l="1"/>
  <c r="AP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Guevara</author>
  </authors>
  <commentList>
    <comment ref="F17" authorId="0" shapeId="0" xr:uid="{60874732-F1AC-43F9-90CF-3AB76436B4E4}">
      <text>
        <r>
          <rPr>
            <b/>
            <sz val="9"/>
            <color indexed="81"/>
            <rFont val="Arial"/>
            <family val="2"/>
          </rPr>
          <t>Tenga en cuenta que los artículos 287 y 288 de la Ley 1819 de diciembre de 2016 modificaron los artículos 647 y 648 del ET y en las nuevas versiones de dichos artículos ya no se menciona que la inclusión de datos falsos en estos renglones 31 y 32 del formulario 110 pueda ser castigada con la sanción de inexactitud. Para más información, se sugiere leer este editorial:
http://actualicese.com/actualidad/2017/03/21/ley-1819-de-2016-elimino-la-sancion-de-inexactitud-para-el-renglon-31-del-formulario-110/</t>
        </r>
      </text>
    </comment>
  </commentList>
</comments>
</file>

<file path=xl/sharedStrings.xml><?xml version="1.0" encoding="utf-8"?>
<sst xmlns="http://schemas.openxmlformats.org/spreadsheetml/2006/main" count="128" uniqueCount="127">
  <si>
    <t>Privada</t>
  </si>
  <si>
    <t>1. Año</t>
  </si>
  <si>
    <t>Espacio reservado para la DIAN</t>
  </si>
  <si>
    <t>4. Número de formulario</t>
  </si>
  <si>
    <t>Datos del declarante</t>
  </si>
  <si>
    <t>5. Número de Identificación Tributaria (NIT)</t>
  </si>
  <si>
    <t>6. DV</t>
  </si>
  <si>
    <t>7. Primer apellido</t>
  </si>
  <si>
    <t xml:space="preserve">8. Segundo apellido </t>
  </si>
  <si>
    <t>9. Primer nombre</t>
  </si>
  <si>
    <t xml:space="preserve">10. Otros nombres </t>
  </si>
  <si>
    <t>11. Razón social</t>
  </si>
  <si>
    <t>12. Cód. Dirección Seccional</t>
  </si>
  <si>
    <t>24. Actividad económica</t>
  </si>
  <si>
    <t>Si es una corrección indique:</t>
  </si>
  <si>
    <t>25.  Cód.</t>
  </si>
  <si>
    <t>26. No. Formulario anterior</t>
  </si>
  <si>
    <r>
      <t>29. Fracción año gravable siguiente (</t>
    </r>
    <r>
      <rPr>
        <sz val="10"/>
        <color indexed="10"/>
        <rFont val="Ubuntu"/>
        <family val="2"/>
      </rPr>
      <t>2021)</t>
    </r>
    <r>
      <rPr>
        <sz val="10"/>
        <rFont val="Ubuntu"/>
        <family val="2"/>
      </rPr>
      <t xml:space="preserve"> (Marque "X")</t>
    </r>
  </si>
  <si>
    <t>30. Renuncio a pertencer al Régimen Tributario especial (Marque X)</t>
  </si>
  <si>
    <t>31. Vinculado al pago de obras por impuestos (Marque "X")</t>
  </si>
  <si>
    <t>31. Pérdidas fiscales acumuladas años anteriores, sin compensar</t>
  </si>
  <si>
    <t>Datos informativos</t>
  </si>
  <si>
    <t>33. Total costos y gastos de nómina</t>
  </si>
  <si>
    <t>34.Aportes al sistema de seguridad social</t>
  </si>
  <si>
    <t>Patrimonio</t>
  </si>
  <si>
    <t>Efectivo y equivalentes de efectivo</t>
  </si>
  <si>
    <t>(Continuación           Renta)</t>
  </si>
  <si>
    <t>Renta presuntiva</t>
  </si>
  <si>
    <t>Inversiones e instrumentos financieros derivados</t>
  </si>
  <si>
    <t>Renta exenta</t>
  </si>
  <si>
    <t>Cuentas, documentos y arrendamientos financieros por cobrar</t>
  </si>
  <si>
    <t>Rentas gravables</t>
  </si>
  <si>
    <t>Inventarios</t>
  </si>
  <si>
    <r>
      <t>Renta líquida gravable</t>
    </r>
    <r>
      <rPr>
        <sz val="10"/>
        <rFont val="Ubuntu"/>
        <family val="2"/>
      </rPr>
      <t xml:space="preserve"> (Al mayor valor entre 75 y 76 reste 77 y sume 78)</t>
    </r>
  </si>
  <si>
    <t>Activos intangibles</t>
  </si>
  <si>
    <t>Ganancias 
ocasionales</t>
  </si>
  <si>
    <t>Ingresos por ganancias ocasionales</t>
  </si>
  <si>
    <t>Activos biológicos</t>
  </si>
  <si>
    <t>Rentas deudores régimen Ley 1116 de 2006, Decreto 560 y 772 de 2020</t>
  </si>
  <si>
    <t>Propiedades, planta y Equipo, propiedades de inversión y ANCMV</t>
  </si>
  <si>
    <t>Utilización pérdidas fiscales acumuladas (inc. 2, art. 15 Decreto 772 de 2020)</t>
  </si>
  <si>
    <t>Otros activos</t>
  </si>
  <si>
    <t>Costos por ganancias ocasionales</t>
  </si>
  <si>
    <r>
      <t xml:space="preserve">Total patrimonio bruto </t>
    </r>
    <r>
      <rPr>
        <sz val="10"/>
        <rFont val="Ubuntu"/>
        <family val="2"/>
      </rPr>
      <t>(sume 36 a 43)</t>
    </r>
  </si>
  <si>
    <t>Ganancias ocasionales no gravadas y exentas</t>
  </si>
  <si>
    <t>Pasivos</t>
  </si>
  <si>
    <r>
      <t xml:space="preserve">Ganancias ocasionales gravables </t>
    </r>
    <r>
      <rPr>
        <sz val="10"/>
        <rFont val="Ubuntu"/>
        <family val="2"/>
      </rPr>
      <t>(Ver instructivo)</t>
    </r>
  </si>
  <si>
    <r>
      <t xml:space="preserve">Total patrimonio líquido </t>
    </r>
    <r>
      <rPr>
        <sz val="10"/>
        <rFont val="Ubuntu"/>
        <family val="2"/>
      </rPr>
      <t>(41-42)</t>
    </r>
  </si>
  <si>
    <t>Liquidación privada</t>
  </si>
  <si>
    <t>Impuesto sobre las rentas líquidas gravables</t>
  </si>
  <si>
    <t xml:space="preserve">Sobre la renta líquida gravable                                                              </t>
  </si>
  <si>
    <t>Ingresos brutos de actividades ordinarias</t>
  </si>
  <si>
    <t>De dividendos y/o participaciones gravadas a la tarifa del 10% (base casilla 54)</t>
  </si>
  <si>
    <t>Ingresos</t>
  </si>
  <si>
    <t>Ingresos financieros</t>
  </si>
  <si>
    <t>De dividendos y/o participaciones gravadas a la tarifa del aríiculo 240 del E.T. (base casilla 55)</t>
  </si>
  <si>
    <t>Dividendos y/o participaciones no constitutivos de renta ni ganancia ocasional (incluye capitalizaciones no gravadas)</t>
  </si>
  <si>
    <t>De dividendos y/o participaciones gravadas a la tarifa del 27% (base casilla 56)</t>
  </si>
  <si>
    <t>Dividendos y/o participaciones distribuidos por entidades no residentes en Colombia a una CHC y prima en colocación de aciones.</t>
  </si>
  <si>
    <t>Dividendos y/o participaciones gravadas a la tarifa general provenientes de sociedades y entidades extranjeras o de sociedades nacionales.</t>
  </si>
  <si>
    <t>De dividendos y/o participaciones gravadas a la tarifa del 33% (base casilla 52)</t>
  </si>
  <si>
    <t>Dividendos y/o participaciones gravadas recibidas por Personas Naturales sin residencia fiscal (año 2016 y anteriores)</t>
  </si>
  <si>
    <r>
      <t xml:space="preserve">Total impuesto sobre las rentas líquidas gravables </t>
    </r>
    <r>
      <rPr>
        <sz val="10"/>
        <rFont val="Ubuntu"/>
        <family val="2"/>
      </rPr>
      <t>(86+87+88+89+90+91)</t>
    </r>
  </si>
  <si>
    <t>Dividendos y/o participaciones gravadas recibidas por Personas Naturales sin residencia fiscal (año 2017 y anteriores)</t>
  </si>
  <si>
    <t>Descuentos tributarios</t>
  </si>
  <si>
    <t>Dividendos y/o participaciones gravadas al 10%</t>
  </si>
  <si>
    <r>
      <t xml:space="preserve">Impuesto neto de renta </t>
    </r>
    <r>
      <rPr>
        <sz val="10"/>
        <rFont val="Ubuntu"/>
        <family val="2"/>
      </rPr>
      <t>(92-93)</t>
    </r>
  </si>
  <si>
    <t>Dividendos y/o participaciones gravadas a la tarifa general (EP y Sociedades Extranjeras - utilidades generadas a partir del año 2017)</t>
  </si>
  <si>
    <r>
      <rPr>
        <b/>
        <sz val="10"/>
        <rFont val="Ubuntu"/>
        <family val="2"/>
      </rPr>
      <t>Impuesto de ganancias ocasionales</t>
    </r>
    <r>
      <rPr>
        <sz val="10"/>
        <rFont val="Ubuntu"/>
        <family val="2"/>
      </rPr>
      <t xml:space="preserve"> (Casilla 85 por casilla)</t>
    </r>
  </si>
  <si>
    <t>Dividendos y/o participaciones provenientes de proyectos calificados como magainversiones gravadas al 27%</t>
  </si>
  <si>
    <t>Descuentos por impuestos pagados en el exterior por ganancias ocasionales</t>
  </si>
  <si>
    <t>Otros ingresos</t>
  </si>
  <si>
    <r>
      <t xml:space="preserve">Total impuesto a cargo </t>
    </r>
    <r>
      <rPr>
        <sz val="10"/>
        <rFont val="Ubuntu"/>
        <family val="2"/>
      </rPr>
      <t>(94+95-96)</t>
    </r>
  </si>
  <si>
    <r>
      <t xml:space="preserve">Total ingresos brutos </t>
    </r>
    <r>
      <rPr>
        <sz val="10"/>
        <rFont val="Ubuntu"/>
        <family val="2"/>
      </rPr>
      <t>(Sume 47 a 57)</t>
    </r>
    <r>
      <rPr>
        <b/>
        <sz val="10"/>
        <rFont val="Ubuntu"/>
        <family val="2"/>
      </rPr>
      <t xml:space="preserve">                                  </t>
    </r>
  </si>
  <si>
    <t>Menos: Valor inversión obras por impuestos hasta del 50% 
del valor de la casilla 97 (Modalidad de pago 1)</t>
  </si>
  <si>
    <t>Devoluciones, rebajas y descuentos en ventas</t>
  </si>
  <si>
    <t xml:space="preserve">Menos: Descuento efectivo inversión obras por impuestos 
(Modalidad de pago 2) </t>
  </si>
  <si>
    <t>Ingresos no constitutivos de renta ni ganancia ocasional</t>
  </si>
  <si>
    <t>Menos: Crédito fiscal artículo 256-1 E.T.</t>
  </si>
  <si>
    <r>
      <t>Total ingresos netos</t>
    </r>
    <r>
      <rPr>
        <sz val="9"/>
        <rFont val="Ubuntu"/>
        <family val="2"/>
      </rPr>
      <t xml:space="preserve"> </t>
    </r>
    <r>
      <rPr>
        <sz val="10"/>
        <rFont val="Ubuntu"/>
        <family val="2"/>
      </rPr>
      <t>(58-59-60)</t>
    </r>
  </si>
  <si>
    <t>Menos: Anticipo renta liquidado año gravable anterior</t>
  </si>
  <si>
    <t>Costos y deducciones</t>
  </si>
  <si>
    <t>Costos</t>
  </si>
  <si>
    <t>Menos: Saldo a favor año gravable anterior sin solicitud de devolución y/o compensación</t>
  </si>
  <si>
    <t>Gastos de administración</t>
  </si>
  <si>
    <t>Retenciones</t>
  </si>
  <si>
    <t>Autorretenciones</t>
  </si>
  <si>
    <t>Gastos de distribución y ventas</t>
  </si>
  <si>
    <t>Otras retenciones</t>
  </si>
  <si>
    <t>Gastos financieros</t>
  </si>
  <si>
    <r>
      <t xml:space="preserve">Total retenciones año gravable a declarar </t>
    </r>
    <r>
      <rPr>
        <sz val="10"/>
        <rFont val="Ubuntu"/>
        <family val="2"/>
      </rPr>
      <t>(103+104)</t>
    </r>
  </si>
  <si>
    <t>Otros gastos y deduciones</t>
  </si>
  <si>
    <t>Más: Anticipo renta para el año gravable siguiente</t>
  </si>
  <si>
    <r>
      <t xml:space="preserve">Total costos y gastos deducibles </t>
    </r>
    <r>
      <rPr>
        <sz val="10"/>
        <rFont val="Ubuntu"/>
        <family val="2"/>
      </rPr>
      <t>(sume 62 a 66)</t>
    </r>
  </si>
  <si>
    <t>Sobretasa instituciones financieras</t>
  </si>
  <si>
    <t>Anticipo sobretasa instituciones financieras 
año gravable anterior</t>
  </si>
  <si>
    <t>ESAL (R.T.E.)</t>
  </si>
  <si>
    <t>Inversiones efectuadas en el año</t>
  </si>
  <si>
    <t>Inversiones liquidadas de periodos gravables anteriores</t>
  </si>
  <si>
    <t>Anticipo sobretasa instituciones financieras año gravable siguiente</t>
  </si>
  <si>
    <t>Renta</t>
  </si>
  <si>
    <t>Renta por recuperación de deducciones</t>
  </si>
  <si>
    <r>
      <t xml:space="preserve">Saldo a pagar por impuesto </t>
    </r>
    <r>
      <rPr>
        <sz val="10"/>
        <rFont val="Ubuntu"/>
        <family val="2"/>
      </rPr>
      <t>(97+106+108+109-98-99-100-101-102-105-107)</t>
    </r>
  </si>
  <si>
    <t>Renta pasiva - ECE sin residencial fiscal en Colombia</t>
  </si>
  <si>
    <t>Sanciones</t>
  </si>
  <si>
    <r>
      <t xml:space="preserve">Total saldo a pagar </t>
    </r>
    <r>
      <rPr>
        <sz val="10"/>
        <rFont val="Ubuntu"/>
        <family val="2"/>
      </rPr>
      <t>(97+106+108+109+111-98-99-100-101-102-105-107)</t>
    </r>
  </si>
  <si>
    <r>
      <t xml:space="preserve">Total saldo a favor </t>
    </r>
    <r>
      <rPr>
        <sz val="10"/>
        <rFont val="Ubuntu"/>
        <family val="2"/>
      </rPr>
      <t>(98+99+100+101+102+105+107-97-106-108-109-111)</t>
    </r>
  </si>
  <si>
    <t>Compensaciones</t>
  </si>
  <si>
    <t>Valor total impuesto exigible por obras por impuestos modalidad de pago 1</t>
  </si>
  <si>
    <r>
      <t>Renta líquida</t>
    </r>
    <r>
      <rPr>
        <sz val="10"/>
        <rFont val="Ubuntu"/>
        <family val="2"/>
      </rPr>
      <t xml:space="preserve"> (72-74)</t>
    </r>
  </si>
  <si>
    <t>Valor total proyecto obras por impuestos modalidad de pago 2</t>
  </si>
  <si>
    <t>997. Espacio exclusivo para el sello de la entidad recaudadora</t>
  </si>
  <si>
    <t>981. Cód. Representación</t>
  </si>
  <si>
    <t>Firma del declarante o de quien lo representa</t>
  </si>
  <si>
    <t>980. Pago total $</t>
  </si>
  <si>
    <t>982. Código Contador o Revisor Fiscal</t>
  </si>
  <si>
    <t>996. Espacio para el número interno de la DIAN / Adhesivo</t>
  </si>
  <si>
    <t>Firma del Contador o Revisor Fiscal.</t>
  </si>
  <si>
    <t>994. Con salvedades</t>
  </si>
  <si>
    <t xml:space="preserve"> </t>
  </si>
  <si>
    <t>983. No. Tarjeta profesional</t>
  </si>
  <si>
    <t>A Y Z SAS</t>
  </si>
  <si>
    <t>35. Aportes al SENA,ICBF, Cajas compensación</t>
  </si>
  <si>
    <r>
      <t>Declaración de Renta y Complementarios para Personas Jurídicas y Asimiladas y  
Personas Naturales y Asimiladas</t>
    </r>
    <r>
      <rPr>
        <b/>
        <sz val="12"/>
        <color rgb="FFFF0000"/>
        <rFont val="Ubuntu"/>
        <family val="2"/>
      </rPr>
      <t xml:space="preserve"> NO</t>
    </r>
    <r>
      <rPr>
        <b/>
        <sz val="12"/>
        <rFont val="Ubuntu"/>
        <family val="2"/>
      </rPr>
      <t xml:space="preserve"> residentes y Sucesiones Ilíquidas de Causantes </t>
    </r>
    <r>
      <rPr>
        <b/>
        <sz val="12"/>
        <color rgb="FFFF0000"/>
        <rFont val="Ubuntu"/>
        <family val="2"/>
      </rPr>
      <t>NO</t>
    </r>
    <r>
      <rPr>
        <b/>
        <sz val="12"/>
        <rFont val="Ubuntu"/>
        <family val="2"/>
      </rPr>
      <t xml:space="preserve"> residentes o de Ingresos 
y Patrimonio para Entidades Obligadas a Declarar</t>
    </r>
  </si>
  <si>
    <t>De dividendos y/o participaciones gravadas a la tarifa del 32% (base casilla 53)</t>
  </si>
  <si>
    <r>
      <t xml:space="preserve">Renta líquida ordinaria del ejercicio </t>
    </r>
    <r>
      <rPr>
        <sz val="10"/>
        <rFont val="Ubuntu"/>
        <family val="2"/>
      </rPr>
      <t>(sume 61+69+70+71-52-53-54-55-56-67-68)</t>
    </r>
  </si>
  <si>
    <r>
      <t xml:space="preserve">Perdida liquida del ejercicio </t>
    </r>
    <r>
      <rPr>
        <sz val="10"/>
        <rFont val="Ubuntu"/>
        <family val="2"/>
      </rPr>
      <t>(sume 52+53+54+55+56+67+68-61-69-70-71)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</si>
</sst>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 * #,##0_ ;_ * \-#,##0_ ;_ * &quot;-&quot;_ ;_ @_ "/>
  </numFmts>
  <fonts count="31" x14ac:knownFonts="1">
    <font>
      <sz val="10"/>
      <name val="Tahoma"/>
      <family val="2"/>
    </font>
    <font>
      <sz val="10"/>
      <name val="Arial"/>
      <family val="2"/>
    </font>
    <font>
      <sz val="10"/>
      <name val="Ubuntu"/>
      <family val="2"/>
    </font>
    <font>
      <b/>
      <sz val="10"/>
      <name val="Ubuntu"/>
      <family val="2"/>
    </font>
    <font>
      <sz val="10"/>
      <color indexed="18"/>
      <name val="Ubuntu"/>
      <family val="2"/>
    </font>
    <font>
      <b/>
      <sz val="12"/>
      <name val="Ubuntu"/>
      <family val="2"/>
    </font>
    <font>
      <b/>
      <sz val="12"/>
      <color rgb="FFFF0000"/>
      <name val="Ubuntu"/>
      <family val="2"/>
    </font>
    <font>
      <b/>
      <sz val="18"/>
      <color theme="4" tint="-0.499984740745262"/>
      <name val="Ubuntu"/>
      <family val="2"/>
    </font>
    <font>
      <sz val="45"/>
      <color indexed="9"/>
      <name val="Ubuntu"/>
      <family val="2"/>
    </font>
    <font>
      <sz val="10"/>
      <color indexed="57"/>
      <name val="Ubuntu"/>
      <family val="2"/>
    </font>
    <font>
      <sz val="12"/>
      <name val="Ubuntu"/>
      <family val="2"/>
    </font>
    <font>
      <sz val="10"/>
      <color indexed="9"/>
      <name val="Ubuntu"/>
      <family val="2"/>
    </font>
    <font>
      <b/>
      <sz val="10"/>
      <color indexed="8"/>
      <name val="Ubuntu"/>
      <family val="2"/>
    </font>
    <font>
      <sz val="8"/>
      <color indexed="8"/>
      <name val="Ubuntu"/>
      <family val="2"/>
    </font>
    <font>
      <sz val="10"/>
      <color indexed="8"/>
      <name val="Ubuntu"/>
      <family val="2"/>
    </font>
    <font>
      <sz val="12"/>
      <color indexed="12"/>
      <name val="Ubuntu"/>
      <family val="2"/>
    </font>
    <font>
      <b/>
      <sz val="10"/>
      <color indexed="12"/>
      <name val="Ubuntu"/>
      <family val="2"/>
    </font>
    <font>
      <sz val="7"/>
      <color indexed="8"/>
      <name val="Ubuntu"/>
      <family val="2"/>
    </font>
    <font>
      <sz val="10"/>
      <color indexed="12"/>
      <name val="Ubuntu"/>
      <family val="2"/>
    </font>
    <font>
      <b/>
      <sz val="12"/>
      <color indexed="8"/>
      <name val="Ubuntu"/>
      <family val="2"/>
    </font>
    <font>
      <sz val="12"/>
      <color indexed="8"/>
      <name val="Ubuntu"/>
      <family val="2"/>
    </font>
    <font>
      <sz val="10"/>
      <color indexed="10"/>
      <name val="Ubuntu"/>
      <family val="2"/>
    </font>
    <font>
      <sz val="9"/>
      <color indexed="8"/>
      <name val="Ubuntu"/>
      <family val="2"/>
    </font>
    <font>
      <b/>
      <sz val="11"/>
      <color rgb="FF3366FF"/>
      <name val="Ubuntu"/>
      <family val="2"/>
    </font>
    <font>
      <b/>
      <sz val="10"/>
      <color rgb="FF3366FF"/>
      <name val="Ubuntu"/>
      <family val="2"/>
    </font>
    <font>
      <sz val="9"/>
      <name val="Ubuntu"/>
      <family val="2"/>
    </font>
    <font>
      <b/>
      <sz val="9"/>
      <name val="Ubuntu"/>
      <family val="2"/>
    </font>
    <font>
      <sz val="10"/>
      <color theme="4" tint="-0.249977111117893"/>
      <name val="Ubuntu"/>
      <family val="2"/>
    </font>
    <font>
      <b/>
      <sz val="10"/>
      <color indexed="48"/>
      <name val="Ubuntu"/>
      <family val="2"/>
    </font>
    <font>
      <sz val="10"/>
      <color indexed="17"/>
      <name val="Ubuntu"/>
      <family val="2"/>
    </font>
    <font>
      <b/>
      <sz val="9"/>
      <color indexed="8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-0.24997711111789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59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medium">
        <color indexed="17"/>
      </bottom>
      <diagonal/>
    </border>
    <border>
      <left style="thin">
        <color auto="1"/>
      </left>
      <right style="thin">
        <color auto="1"/>
      </right>
      <top style="thin">
        <color theme="4" tint="-0.499984740745262"/>
      </top>
      <bottom style="thin">
        <color auto="1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/>
      <top style="medium">
        <color indexed="17"/>
      </top>
      <bottom/>
      <diagonal/>
    </border>
    <border>
      <left/>
      <right style="thin">
        <color theme="4" tint="-0.24994659260841701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indexed="17"/>
      </left>
      <right/>
      <top/>
      <bottom/>
      <diagonal/>
    </border>
    <border>
      <left/>
      <right/>
      <top style="medium">
        <color theme="4" tint="-0.24994659260841701"/>
      </top>
      <bottom style="thick">
        <color indexed="17"/>
      </bottom>
      <diagonal/>
    </border>
    <border>
      <left/>
      <right/>
      <top/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/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5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57"/>
      </right>
      <top style="thin">
        <color indexed="17"/>
      </top>
      <bottom style="thin">
        <color indexed="17"/>
      </bottom>
      <diagonal/>
    </border>
    <border>
      <left style="medium">
        <color indexed="57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17"/>
      </right>
      <top style="thin">
        <color auto="1"/>
      </top>
      <bottom style="thin">
        <color auto="1"/>
      </bottom>
      <diagonal/>
    </border>
    <border>
      <left style="medium">
        <color indexed="17"/>
      </left>
      <right/>
      <top style="medium">
        <color theme="4" tint="-0.24994659260841701"/>
      </top>
      <bottom/>
      <diagonal/>
    </border>
    <border>
      <left style="medium">
        <color indexed="17"/>
      </left>
      <right/>
      <top/>
      <bottom style="medium">
        <color theme="4" tint="-0.24994659260841701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 style="medium">
        <color theme="4" tint="-0.24994659260841701"/>
      </right>
      <top/>
      <bottom style="medium">
        <color indexed="17"/>
      </bottom>
      <diagonal/>
    </border>
    <border>
      <left style="medium">
        <color theme="4" tint="-0.24994659260841701"/>
      </left>
      <right/>
      <top/>
      <bottom style="medium">
        <color indexed="17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57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4" fillId="2" borderId="0" xfId="1" applyFont="1" applyFill="1" applyProtection="1">
      <protection locked="0"/>
    </xf>
    <xf numFmtId="0" fontId="1" fillId="2" borderId="0" xfId="1" applyFill="1" applyProtection="1">
      <protection locked="0"/>
    </xf>
    <xf numFmtId="0" fontId="1" fillId="2" borderId="7" xfId="1" applyFill="1" applyBorder="1" applyProtection="1">
      <protection locked="0"/>
    </xf>
    <xf numFmtId="0" fontId="2" fillId="0" borderId="1" xfId="2" applyFont="1" applyBorder="1" applyAlignment="1">
      <alignment horizontal="left"/>
    </xf>
    <xf numFmtId="0" fontId="9" fillId="0" borderId="2" xfId="2" applyFont="1" applyBorder="1" applyAlignment="1">
      <alignment horizontal="center"/>
    </xf>
    <xf numFmtId="0" fontId="10" fillId="0" borderId="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2" fillId="0" borderId="2" xfId="1" applyFont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5" borderId="0" xfId="1" applyFont="1" applyFill="1" applyProtection="1">
      <protection locked="0"/>
    </xf>
    <xf numFmtId="0" fontId="2" fillId="5" borderId="1" xfId="1" applyFont="1" applyFill="1" applyBorder="1" applyProtection="1">
      <protection locked="0"/>
    </xf>
    <xf numFmtId="0" fontId="2" fillId="5" borderId="2" xfId="1" applyFont="1" applyFill="1" applyBorder="1" applyProtection="1">
      <protection locked="0"/>
    </xf>
    <xf numFmtId="0" fontId="2" fillId="2" borderId="2" xfId="1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2" fillId="5" borderId="10" xfId="1" applyFont="1" applyFill="1" applyBorder="1" applyProtection="1">
      <protection locked="0"/>
    </xf>
    <xf numFmtId="0" fontId="2" fillId="5" borderId="9" xfId="1" applyFont="1" applyFill="1" applyBorder="1" applyProtection="1">
      <protection locked="0"/>
    </xf>
    <xf numFmtId="0" fontId="2" fillId="5" borderId="0" xfId="1" applyFont="1" applyFill="1" applyAlignment="1" applyProtection="1">
      <alignment vertical="center"/>
      <protection locked="0"/>
    </xf>
    <xf numFmtId="0" fontId="2" fillId="2" borderId="10" xfId="1" applyFont="1" applyFill="1" applyBorder="1" applyProtection="1">
      <protection locked="0"/>
    </xf>
    <xf numFmtId="0" fontId="3" fillId="2" borderId="9" xfId="1" applyFon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5" xfId="1" applyFont="1" applyFill="1" applyBorder="1" applyProtection="1">
      <protection locked="0"/>
    </xf>
    <xf numFmtId="0" fontId="11" fillId="2" borderId="5" xfId="1" applyFont="1" applyFill="1" applyBorder="1" applyProtection="1">
      <protection locked="0"/>
    </xf>
    <xf numFmtId="0" fontId="11" fillId="2" borderId="6" xfId="1" applyFont="1" applyFill="1" applyBorder="1" applyProtection="1">
      <protection locked="0"/>
    </xf>
    <xf numFmtId="0" fontId="11" fillId="2" borderId="7" xfId="1" applyFont="1" applyFill="1" applyBorder="1" applyProtection="1">
      <protection locked="0"/>
    </xf>
    <xf numFmtId="0" fontId="11" fillId="2" borderId="4" xfId="1" applyFont="1" applyFill="1" applyBorder="1" applyProtection="1">
      <protection locked="0"/>
    </xf>
    <xf numFmtId="0" fontId="2" fillId="2" borderId="6" xfId="1" applyFont="1" applyFill="1" applyBorder="1" applyProtection="1">
      <protection locked="0"/>
    </xf>
    <xf numFmtId="0" fontId="13" fillId="0" borderId="1" xfId="1" applyFont="1" applyBorder="1" applyAlignment="1" applyProtection="1">
      <alignment vertical="top"/>
      <protection locked="0"/>
    </xf>
    <xf numFmtId="0" fontId="14" fillId="0" borderId="2" xfId="1" applyFont="1" applyBorder="1" applyProtection="1">
      <protection locked="0"/>
    </xf>
    <xf numFmtId="0" fontId="14" fillId="0" borderId="2" xfId="1" applyFont="1" applyBorder="1" applyAlignment="1" applyProtection="1">
      <alignment vertical="top"/>
      <protection locked="0"/>
    </xf>
    <xf numFmtId="0" fontId="14" fillId="0" borderId="3" xfId="1" applyFont="1" applyBorder="1" applyAlignment="1" applyProtection="1">
      <alignment vertical="top"/>
      <protection locked="0"/>
    </xf>
    <xf numFmtId="0" fontId="14" fillId="0" borderId="9" xfId="1" applyFont="1" applyBorder="1" applyAlignment="1" applyProtection="1">
      <alignment vertical="top"/>
      <protection locked="0"/>
    </xf>
    <xf numFmtId="0" fontId="14" fillId="0" borderId="0" xfId="1" applyFont="1" applyAlignment="1" applyProtection="1">
      <alignment vertical="top"/>
      <protection locked="0"/>
    </xf>
    <xf numFmtId="0" fontId="2" fillId="0" borderId="0" xfId="1" applyFont="1" applyProtection="1">
      <protection locked="0"/>
    </xf>
    <xf numFmtId="0" fontId="14" fillId="0" borderId="0" xfId="1" applyFont="1" applyAlignment="1" applyProtection="1">
      <alignment horizontal="left" vertical="top"/>
      <protection locked="0"/>
    </xf>
    <xf numFmtId="0" fontId="14" fillId="0" borderId="11" xfId="1" applyFont="1" applyBorder="1" applyAlignment="1" applyProtection="1">
      <alignment horizontal="left" vertical="top"/>
      <protection locked="0"/>
    </xf>
    <xf numFmtId="0" fontId="12" fillId="0" borderId="0" xfId="1" applyFont="1" applyAlignment="1" applyProtection="1">
      <alignment vertical="top"/>
      <protection locked="0"/>
    </xf>
    <xf numFmtId="0" fontId="14" fillId="0" borderId="10" xfId="1" applyFont="1" applyBorder="1" applyAlignment="1" applyProtection="1">
      <alignment vertical="top"/>
      <protection locked="0"/>
    </xf>
    <xf numFmtId="3" fontId="15" fillId="0" borderId="4" xfId="1" applyNumberFormat="1" applyFont="1" applyBorder="1" applyAlignment="1" applyProtection="1">
      <alignment horizontal="right" vertical="top"/>
      <protection locked="0"/>
    </xf>
    <xf numFmtId="3" fontId="15" fillId="0" borderId="5" xfId="1" applyNumberFormat="1" applyFont="1" applyBorder="1" applyAlignment="1" applyProtection="1">
      <alignment horizontal="right" vertical="top"/>
      <protection locked="0"/>
    </xf>
    <xf numFmtId="3" fontId="10" fillId="0" borderId="5" xfId="0" applyNumberFormat="1" applyFont="1" applyBorder="1" applyAlignment="1" applyProtection="1">
      <alignment horizontal="center" vertical="top"/>
      <protection locked="0"/>
    </xf>
    <xf numFmtId="3" fontId="10" fillId="0" borderId="12" xfId="0" applyNumberFormat="1" applyFont="1" applyBorder="1" applyAlignment="1" applyProtection="1">
      <alignment horizontal="center" vertical="top"/>
      <protection locked="0"/>
    </xf>
    <xf numFmtId="3" fontId="10" fillId="0" borderId="6" xfId="0" applyNumberFormat="1" applyFont="1" applyBorder="1" applyAlignment="1" applyProtection="1">
      <alignment horizontal="center" vertical="top"/>
      <protection locked="0"/>
    </xf>
    <xf numFmtId="0" fontId="16" fillId="0" borderId="5" xfId="1" applyFont="1" applyBorder="1" applyAlignment="1" applyProtection="1">
      <alignment horizontal="left"/>
      <protection locked="0"/>
    </xf>
    <xf numFmtId="0" fontId="16" fillId="0" borderId="6" xfId="1" applyFont="1" applyBorder="1" applyAlignment="1" applyProtection="1">
      <alignment horizontal="left"/>
      <protection locked="0"/>
    </xf>
    <xf numFmtId="0" fontId="14" fillId="0" borderId="1" xfId="1" applyFont="1" applyBorder="1" applyAlignment="1" applyProtection="1">
      <alignment vertical="top"/>
      <protection locked="0"/>
    </xf>
    <xf numFmtId="0" fontId="12" fillId="0" borderId="2" xfId="1" applyFont="1" applyBorder="1" applyProtection="1">
      <protection locked="0"/>
    </xf>
    <xf numFmtId="0" fontId="12" fillId="0" borderId="2" xfId="1" applyFont="1" applyBorder="1" applyAlignment="1" applyProtection="1">
      <alignment horizontal="left" wrapText="1"/>
      <protection locked="0"/>
    </xf>
    <xf numFmtId="0" fontId="18" fillId="0" borderId="16" xfId="1" applyFont="1" applyBorder="1"/>
    <xf numFmtId="0" fontId="18" fillId="0" borderId="0" xfId="1" applyFont="1"/>
    <xf numFmtId="0" fontId="16" fillId="0" borderId="0" xfId="1" applyFont="1" applyAlignment="1" applyProtection="1">
      <alignment wrapText="1"/>
      <protection locked="0"/>
    </xf>
    <xf numFmtId="0" fontId="16" fillId="0" borderId="17" xfId="1" applyFont="1" applyBorder="1" applyAlignment="1" applyProtection="1">
      <alignment wrapText="1"/>
      <protection locked="0"/>
    </xf>
    <xf numFmtId="0" fontId="14" fillId="2" borderId="20" xfId="1" applyFont="1" applyFill="1" applyBorder="1" applyProtection="1">
      <protection locked="0"/>
    </xf>
    <xf numFmtId="0" fontId="14" fillId="2" borderId="14" xfId="1" applyFont="1" applyFill="1" applyBorder="1" applyProtection="1">
      <protection locked="0"/>
    </xf>
    <xf numFmtId="0" fontId="18" fillId="6" borderId="20" xfId="1" applyFont="1" applyFill="1" applyBorder="1" applyAlignment="1" applyProtection="1">
      <alignment vertical="center"/>
      <protection locked="0"/>
    </xf>
    <xf numFmtId="0" fontId="18" fillId="6" borderId="14" xfId="1" applyFont="1" applyFill="1" applyBorder="1" applyAlignment="1" applyProtection="1">
      <alignment vertical="center"/>
      <protection locked="0"/>
    </xf>
    <xf numFmtId="0" fontId="1" fillId="2" borderId="14" xfId="1" applyFill="1" applyBorder="1" applyProtection="1">
      <protection locked="0"/>
    </xf>
    <xf numFmtId="0" fontId="14" fillId="2" borderId="0" xfId="1" applyFont="1" applyFill="1" applyProtection="1">
      <protection locked="0"/>
    </xf>
    <xf numFmtId="0" fontId="18" fillId="6" borderId="0" xfId="1" applyFont="1" applyFill="1" applyAlignment="1" applyProtection="1">
      <alignment vertical="center"/>
      <protection locked="0"/>
    </xf>
    <xf numFmtId="0" fontId="2" fillId="6" borderId="0" xfId="1" applyFont="1" applyFill="1" applyAlignment="1" applyProtection="1">
      <alignment vertical="center" wrapText="1"/>
      <protection locked="0"/>
    </xf>
    <xf numFmtId="0" fontId="18" fillId="6" borderId="17" xfId="1" applyFont="1" applyFill="1" applyBorder="1" applyAlignment="1" applyProtection="1">
      <alignment horizontal="center" vertical="center"/>
      <protection locked="0"/>
    </xf>
    <xf numFmtId="0" fontId="2" fillId="6" borderId="14" xfId="1" applyFont="1" applyFill="1" applyBorder="1" applyAlignment="1" applyProtection="1">
      <alignment vertical="top"/>
      <protection locked="0"/>
    </xf>
    <xf numFmtId="0" fontId="2" fillId="6" borderId="0" xfId="1" applyFont="1" applyFill="1" applyAlignment="1" applyProtection="1">
      <alignment horizontal="distributed" vertical="top"/>
      <protection locked="0"/>
    </xf>
    <xf numFmtId="3" fontId="24" fillId="6" borderId="0" xfId="1" applyNumberFormat="1" applyFont="1" applyFill="1" applyAlignment="1" applyProtection="1">
      <alignment horizontal="right" vertical="center"/>
      <protection locked="0"/>
    </xf>
    <xf numFmtId="3" fontId="24" fillId="6" borderId="17" xfId="1" applyNumberFormat="1" applyFont="1" applyFill="1" applyBorder="1" applyAlignment="1" applyProtection="1">
      <alignment horizontal="right" vertical="center"/>
      <protection locked="0"/>
    </xf>
    <xf numFmtId="0" fontId="2" fillId="3" borderId="26" xfId="1" applyFont="1" applyFill="1" applyBorder="1" applyAlignment="1" applyProtection="1">
      <alignment horizontal="left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Protection="1"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Alignment="1" applyProtection="1">
      <alignment horizontal="left" vertical="center"/>
      <protection locked="0"/>
    </xf>
    <xf numFmtId="0" fontId="2" fillId="3" borderId="30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3" borderId="0" xfId="1" applyFont="1" applyFill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left" vertical="center"/>
      <protection locked="0"/>
    </xf>
    <xf numFmtId="0" fontId="3" fillId="3" borderId="30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3" borderId="33" xfId="1" applyFont="1" applyFill="1" applyBorder="1" applyAlignment="1" applyProtection="1">
      <alignment horizontal="left" vertical="center"/>
      <protection locked="0"/>
    </xf>
    <xf numFmtId="0" fontId="2" fillId="3" borderId="33" xfId="1" applyFont="1" applyFill="1" applyBorder="1" applyAlignment="1" applyProtection="1">
      <alignment horizontal="left" vertical="center"/>
      <protection locked="0"/>
    </xf>
    <xf numFmtId="0" fontId="3" fillId="3" borderId="34" xfId="1" applyFont="1" applyFill="1" applyBorder="1" applyAlignment="1" applyProtection="1">
      <alignment horizontal="center" vertical="center"/>
      <protection locked="0"/>
    </xf>
    <xf numFmtId="3" fontId="2" fillId="0" borderId="33" xfId="1" applyNumberFormat="1" applyFont="1" applyBorder="1" applyAlignment="1">
      <alignment horizontal="right" vertical="center"/>
    </xf>
    <xf numFmtId="0" fontId="3" fillId="2" borderId="35" xfId="1" applyFont="1" applyFill="1" applyBorder="1" applyAlignment="1" applyProtection="1">
      <alignment vertical="center" textRotation="90" wrapText="1"/>
      <protection locked="0"/>
    </xf>
    <xf numFmtId="0" fontId="3" fillId="2" borderId="0" xfId="1" applyFont="1" applyFill="1" applyAlignment="1" applyProtection="1">
      <alignment vertical="center" textRotation="90" wrapText="1"/>
      <protection locked="0"/>
    </xf>
    <xf numFmtId="0" fontId="2" fillId="2" borderId="27" xfId="1" applyFont="1" applyFill="1" applyBorder="1" applyAlignment="1" applyProtection="1">
      <alignment horizontal="center" vertical="center"/>
      <protection locked="0"/>
    </xf>
    <xf numFmtId="3" fontId="2" fillId="0" borderId="36" xfId="1" applyNumberFormat="1" applyFont="1" applyBorder="1" applyAlignment="1">
      <alignment vertical="center"/>
    </xf>
    <xf numFmtId="0" fontId="2" fillId="3" borderId="28" xfId="1" applyFont="1" applyFill="1" applyBorder="1" applyAlignment="1" applyProtection="1">
      <alignment vertical="center"/>
      <protection locked="0"/>
    </xf>
    <xf numFmtId="0" fontId="2" fillId="3" borderId="0" xfId="1" applyFont="1" applyFill="1" applyAlignment="1" applyProtection="1">
      <alignment vertical="center"/>
      <protection locked="0"/>
    </xf>
    <xf numFmtId="3" fontId="2" fillId="0" borderId="37" xfId="1" applyNumberFormat="1" applyFont="1" applyBorder="1" applyAlignment="1">
      <alignment vertical="center"/>
    </xf>
    <xf numFmtId="0" fontId="3" fillId="7" borderId="26" xfId="1" applyFont="1" applyFill="1" applyBorder="1" applyAlignment="1" applyProtection="1">
      <alignment horizontal="center" vertical="center"/>
      <protection locked="0"/>
    </xf>
    <xf numFmtId="3" fontId="2" fillId="0" borderId="38" xfId="1" applyNumberFormat="1" applyFont="1" applyBorder="1" applyAlignment="1">
      <alignment vertical="center"/>
    </xf>
    <xf numFmtId="165" fontId="4" fillId="2" borderId="0" xfId="3" applyNumberFormat="1" applyFont="1" applyFill="1" applyBorder="1" applyProtection="1">
      <protection locked="0"/>
    </xf>
    <xf numFmtId="3" fontId="2" fillId="0" borderId="39" xfId="1" applyNumberFormat="1" applyFont="1" applyBorder="1" applyAlignment="1">
      <alignment vertical="center"/>
    </xf>
    <xf numFmtId="0" fontId="3" fillId="7" borderId="0" xfId="1" applyFont="1" applyFill="1" applyAlignment="1" applyProtection="1">
      <alignment horizontal="left" vertical="center" wrapText="1"/>
      <protection locked="0"/>
    </xf>
    <xf numFmtId="0" fontId="2" fillId="7" borderId="0" xfId="1" applyFont="1" applyFill="1" applyAlignment="1" applyProtection="1">
      <alignment horizontal="left" vertical="center" wrapText="1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10" fontId="4" fillId="2" borderId="0" xfId="5" applyNumberFormat="1" applyFont="1" applyFill="1" applyBorder="1" applyProtection="1">
      <protection locked="0"/>
    </xf>
    <xf numFmtId="0" fontId="2" fillId="7" borderId="0" xfId="1" applyFont="1" applyFill="1" applyAlignment="1" applyProtection="1">
      <alignment horizontal="center" vertical="center"/>
      <protection locked="0"/>
    </xf>
    <xf numFmtId="9" fontId="4" fillId="2" borderId="0" xfId="1" applyNumberFormat="1" applyFont="1" applyFill="1" applyProtection="1">
      <protection locked="0"/>
    </xf>
    <xf numFmtId="3" fontId="2" fillId="0" borderId="39" xfId="6" applyNumberFormat="1" applyFont="1" applyBorder="1" applyAlignment="1">
      <alignment horizontal="right" vertical="center"/>
    </xf>
    <xf numFmtId="0" fontId="3" fillId="0" borderId="30" xfId="1" applyFont="1" applyBorder="1" applyAlignment="1" applyProtection="1">
      <alignment horizontal="center" vertical="center"/>
      <protection locked="0"/>
    </xf>
    <xf numFmtId="3" fontId="2" fillId="0" borderId="33" xfId="6" applyNumberFormat="1" applyFont="1" applyBorder="1" applyAlignment="1">
      <alignment horizontal="right" vertical="center"/>
    </xf>
    <xf numFmtId="3" fontId="2" fillId="0" borderId="37" xfId="6" applyNumberFormat="1" applyFont="1" applyBorder="1" applyAlignment="1">
      <alignment horizontal="right" vertical="center"/>
    </xf>
    <xf numFmtId="0" fontId="2" fillId="6" borderId="30" xfId="1" applyFont="1" applyFill="1" applyBorder="1" applyAlignment="1" applyProtection="1">
      <alignment horizontal="center" vertical="center"/>
      <protection locked="0"/>
    </xf>
    <xf numFmtId="3" fontId="2" fillId="0" borderId="40" xfId="6" applyNumberFormat="1" applyFont="1" applyBorder="1" applyAlignment="1">
      <alignment horizontal="right" vertical="center"/>
    </xf>
    <xf numFmtId="0" fontId="2" fillId="8" borderId="33" xfId="1" applyFont="1" applyFill="1" applyBorder="1" applyAlignment="1" applyProtection="1">
      <alignment vertical="center" wrapText="1"/>
      <protection locked="0"/>
    </xf>
    <xf numFmtId="3" fontId="2" fillId="0" borderId="38" xfId="6" applyNumberFormat="1" applyFont="1" applyBorder="1" applyAlignment="1">
      <alignment horizontal="right" vertical="center"/>
    </xf>
    <xf numFmtId="0" fontId="3" fillId="3" borderId="43" xfId="1" applyFont="1" applyFill="1" applyBorder="1" applyAlignment="1" applyProtection="1">
      <alignment horizontal="center" vertical="center"/>
      <protection locked="0"/>
    </xf>
    <xf numFmtId="0" fontId="4" fillId="2" borderId="35" xfId="1" applyFont="1" applyFill="1" applyBorder="1" applyProtection="1">
      <protection locked="0"/>
    </xf>
    <xf numFmtId="0" fontId="3" fillId="6" borderId="30" xfId="1" applyFont="1" applyFill="1" applyBorder="1" applyAlignment="1" applyProtection="1">
      <alignment horizontal="center" vertical="center"/>
      <protection locked="0"/>
    </xf>
    <xf numFmtId="37" fontId="4" fillId="2" borderId="35" xfId="1" applyNumberFormat="1" applyFont="1" applyFill="1" applyBorder="1" applyProtection="1">
      <protection locked="0"/>
    </xf>
    <xf numFmtId="0" fontId="2" fillId="3" borderId="24" xfId="1" applyFont="1" applyFill="1" applyBorder="1" applyAlignment="1" applyProtection="1">
      <alignment vertical="center"/>
      <protection locked="0"/>
    </xf>
    <xf numFmtId="0" fontId="2" fillId="7" borderId="26" xfId="1" applyFont="1" applyFill="1" applyBorder="1" applyAlignment="1" applyProtection="1">
      <alignment vertical="center" wrapText="1"/>
      <protection locked="0"/>
    </xf>
    <xf numFmtId="0" fontId="2" fillId="6" borderId="28" xfId="1" applyFont="1" applyFill="1" applyBorder="1" applyAlignment="1" applyProtection="1">
      <alignment vertical="center"/>
      <protection locked="0"/>
    </xf>
    <xf numFmtId="0" fontId="2" fillId="8" borderId="0" xfId="1" applyFont="1" applyFill="1" applyAlignment="1" applyProtection="1">
      <alignment vertical="center" wrapText="1"/>
      <protection locked="0"/>
    </xf>
    <xf numFmtId="165" fontId="4" fillId="5" borderId="35" xfId="3" applyNumberFormat="1" applyFont="1" applyFill="1" applyBorder="1" applyAlignment="1" applyProtection="1">
      <alignment horizontal="center"/>
      <protection locked="0"/>
    </xf>
    <xf numFmtId="3" fontId="2" fillId="9" borderId="0" xfId="6" applyNumberFormat="1" applyFont="1" applyFill="1" applyAlignment="1">
      <alignment horizontal="right" vertical="center"/>
    </xf>
    <xf numFmtId="165" fontId="4" fillId="5" borderId="0" xfId="3" applyNumberFormat="1" applyFont="1" applyFill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7" borderId="0" xfId="1" applyFont="1" applyFill="1" applyAlignment="1" applyProtection="1">
      <alignment horizontal="center" vertical="center"/>
      <protection locked="0"/>
    </xf>
    <xf numFmtId="0" fontId="3" fillId="6" borderId="34" xfId="1" applyFont="1" applyFill="1" applyBorder="1" applyAlignment="1" applyProtection="1">
      <alignment horizontal="center" vertical="center"/>
      <protection locked="0"/>
    </xf>
    <xf numFmtId="0" fontId="1" fillId="3" borderId="24" xfId="1" applyFill="1" applyBorder="1" applyProtection="1">
      <protection locked="0"/>
    </xf>
    <xf numFmtId="0" fontId="2" fillId="3" borderId="26" xfId="1" applyFont="1" applyFill="1" applyBorder="1" applyAlignment="1" applyProtection="1">
      <alignment vertical="center"/>
      <protection locked="0"/>
    </xf>
    <xf numFmtId="0" fontId="2" fillId="7" borderId="26" xfId="1" applyFont="1" applyFill="1" applyBorder="1" applyAlignment="1" applyProtection="1">
      <alignment vertical="center"/>
      <protection locked="0"/>
    </xf>
    <xf numFmtId="0" fontId="2" fillId="7" borderId="26" xfId="1" applyFont="1" applyFill="1" applyBorder="1" applyAlignment="1">
      <alignment vertical="center"/>
    </xf>
    <xf numFmtId="0" fontId="2" fillId="7" borderId="25" xfId="1" applyFont="1" applyFill="1" applyBorder="1" applyAlignment="1">
      <alignment vertical="center"/>
    </xf>
    <xf numFmtId="0" fontId="3" fillId="7" borderId="24" xfId="1" applyFont="1" applyFill="1" applyBorder="1" applyProtection="1">
      <protection locked="0"/>
    </xf>
    <xf numFmtId="0" fontId="3" fillId="7" borderId="26" xfId="1" applyFont="1" applyFill="1" applyBorder="1" applyProtection="1">
      <protection locked="0"/>
    </xf>
    <xf numFmtId="0" fontId="2" fillId="7" borderId="26" xfId="1" applyFont="1" applyFill="1" applyBorder="1" applyProtection="1">
      <protection locked="0"/>
    </xf>
    <xf numFmtId="0" fontId="2" fillId="3" borderId="25" xfId="1" applyFont="1" applyFill="1" applyBorder="1" applyProtection="1">
      <protection locked="0"/>
    </xf>
    <xf numFmtId="0" fontId="2" fillId="7" borderId="28" xfId="1" applyFont="1" applyFill="1" applyBorder="1" applyAlignment="1" applyProtection="1">
      <alignment vertical="center"/>
      <protection locked="0"/>
    </xf>
    <xf numFmtId="0" fontId="2" fillId="2" borderId="52" xfId="1" applyFont="1" applyFill="1" applyBorder="1" applyAlignment="1" applyProtection="1">
      <alignment vertical="center"/>
      <protection locked="0"/>
    </xf>
    <xf numFmtId="0" fontId="2" fillId="5" borderId="52" xfId="1" applyFont="1" applyFill="1" applyBorder="1" applyAlignment="1" applyProtection="1">
      <alignment vertical="center"/>
      <protection locked="0"/>
    </xf>
    <xf numFmtId="0" fontId="1" fillId="3" borderId="0" xfId="1" applyFill="1" applyProtection="1">
      <protection locked="0"/>
    </xf>
    <xf numFmtId="0" fontId="2" fillId="7" borderId="0" xfId="1" applyFont="1" applyFill="1" applyAlignment="1" applyProtection="1">
      <alignment vertical="center"/>
      <protection locked="0"/>
    </xf>
    <xf numFmtId="0" fontId="2" fillId="7" borderId="0" xfId="1" applyFont="1" applyFill="1" applyAlignment="1">
      <alignment vertical="center"/>
    </xf>
    <xf numFmtId="0" fontId="2" fillId="7" borderId="29" xfId="1" applyFont="1" applyFill="1" applyBorder="1" applyAlignment="1">
      <alignment vertical="center"/>
    </xf>
    <xf numFmtId="0" fontId="3" fillId="7" borderId="28" xfId="1" applyFont="1" applyFill="1" applyBorder="1" applyProtection="1">
      <protection locked="0"/>
    </xf>
    <xf numFmtId="0" fontId="3" fillId="7" borderId="0" xfId="1" applyFont="1" applyFill="1" applyProtection="1">
      <protection locked="0"/>
    </xf>
    <xf numFmtId="0" fontId="2" fillId="7" borderId="0" xfId="1" applyFont="1" applyFill="1" applyProtection="1">
      <protection locked="0"/>
    </xf>
    <xf numFmtId="0" fontId="2" fillId="3" borderId="29" xfId="1" applyFont="1" applyFill="1" applyBorder="1" applyProtection="1">
      <protection locked="0"/>
    </xf>
    <xf numFmtId="0" fontId="2" fillId="7" borderId="0" xfId="1" applyFont="1" applyFill="1" applyAlignment="1" applyProtection="1">
      <alignment vertical="center" wrapText="1"/>
      <protection locked="0"/>
    </xf>
    <xf numFmtId="0" fontId="2" fillId="3" borderId="29" xfId="1" applyFont="1" applyFill="1" applyBorder="1" applyAlignment="1" applyProtection="1">
      <alignment vertical="center"/>
      <protection locked="0"/>
    </xf>
    <xf numFmtId="0" fontId="2" fillId="2" borderId="28" xfId="1" applyFont="1" applyFill="1" applyBorder="1" applyAlignment="1" applyProtection="1">
      <alignment horizontal="left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29" xfId="1" applyFont="1" applyFill="1" applyBorder="1" applyProtection="1">
      <protection locked="0"/>
    </xf>
    <xf numFmtId="0" fontId="18" fillId="7" borderId="31" xfId="1" applyFont="1" applyFill="1" applyBorder="1" applyAlignment="1" applyProtection="1">
      <alignment vertical="center" wrapText="1"/>
      <protection locked="0"/>
    </xf>
    <xf numFmtId="0" fontId="18" fillId="7" borderId="33" xfId="1" applyFont="1" applyFill="1" applyBorder="1" applyAlignment="1" applyProtection="1">
      <alignment vertical="center" wrapText="1"/>
      <protection locked="0"/>
    </xf>
    <xf numFmtId="0" fontId="2" fillId="7" borderId="33" xfId="1" applyFont="1" applyFill="1" applyBorder="1" applyAlignment="1" applyProtection="1">
      <alignment vertical="center" wrapText="1"/>
      <protection locked="0"/>
    </xf>
    <xf numFmtId="0" fontId="2" fillId="7" borderId="33" xfId="1" applyFont="1" applyFill="1" applyBorder="1" applyAlignment="1" applyProtection="1">
      <alignment vertical="center"/>
      <protection locked="0"/>
    </xf>
    <xf numFmtId="0" fontId="2" fillId="3" borderId="32" xfId="1" applyFont="1" applyFill="1" applyBorder="1" applyAlignment="1" applyProtection="1">
      <alignment vertical="center"/>
      <protection locked="0"/>
    </xf>
    <xf numFmtId="0" fontId="1" fillId="3" borderId="28" xfId="1" applyFill="1" applyBorder="1" applyProtection="1">
      <protection locked="0"/>
    </xf>
    <xf numFmtId="0" fontId="1" fillId="3" borderId="29" xfId="1" applyFill="1" applyBorder="1" applyProtection="1">
      <protection locked="0"/>
    </xf>
    <xf numFmtId="0" fontId="2" fillId="7" borderId="49" xfId="1" applyFont="1" applyFill="1" applyBorder="1" applyAlignment="1" applyProtection="1">
      <alignment vertical="center"/>
      <protection locked="0"/>
    </xf>
    <xf numFmtId="0" fontId="2" fillId="7" borderId="25" xfId="1" applyFont="1" applyFill="1" applyBorder="1" applyAlignment="1" applyProtection="1">
      <alignment vertical="center"/>
      <protection locked="0"/>
    </xf>
    <xf numFmtId="0" fontId="2" fillId="7" borderId="31" xfId="1" applyFont="1" applyFill="1" applyBorder="1" applyProtection="1">
      <protection locked="0"/>
    </xf>
    <xf numFmtId="0" fontId="2" fillId="7" borderId="33" xfId="1" applyFont="1" applyFill="1" applyBorder="1" applyProtection="1">
      <protection locked="0"/>
    </xf>
    <xf numFmtId="0" fontId="3" fillId="7" borderId="33" xfId="1" applyFont="1" applyFill="1" applyBorder="1" applyAlignment="1" applyProtection="1">
      <alignment horizontal="center"/>
      <protection locked="0"/>
    </xf>
    <xf numFmtId="0" fontId="2" fillId="3" borderId="32" xfId="1" applyFont="1" applyFill="1" applyBorder="1" applyProtection="1">
      <protection locked="0"/>
    </xf>
    <xf numFmtId="0" fontId="2" fillId="7" borderId="35" xfId="1" applyFont="1" applyFill="1" applyBorder="1" applyAlignment="1" applyProtection="1">
      <alignment vertical="center"/>
      <protection locked="0"/>
    </xf>
    <xf numFmtId="0" fontId="2" fillId="0" borderId="52" xfId="1" applyFont="1" applyBorder="1" applyAlignment="1" applyProtection="1">
      <alignment vertical="center"/>
      <protection locked="0"/>
    </xf>
    <xf numFmtId="0" fontId="2" fillId="7" borderId="29" xfId="1" applyFont="1" applyFill="1" applyBorder="1" applyAlignment="1" applyProtection="1">
      <alignment vertical="center"/>
      <protection locked="0"/>
    </xf>
    <xf numFmtId="0" fontId="2" fillId="6" borderId="28" xfId="1" applyFont="1" applyFill="1" applyBorder="1" applyProtection="1">
      <protection locked="0"/>
    </xf>
    <xf numFmtId="0" fontId="2" fillId="6" borderId="0" xfId="1" applyFont="1" applyFill="1" applyProtection="1">
      <protection locked="0"/>
    </xf>
    <xf numFmtId="0" fontId="27" fillId="6" borderId="0" xfId="1" applyFont="1" applyFill="1" applyAlignment="1" applyProtection="1">
      <alignment vertical="center"/>
      <protection locked="0"/>
    </xf>
    <xf numFmtId="0" fontId="2" fillId="6" borderId="29" xfId="1" applyFont="1" applyFill="1" applyBorder="1" applyProtection="1">
      <protection locked="0"/>
    </xf>
    <xf numFmtId="0" fontId="2" fillId="7" borderId="56" xfId="1" applyFont="1" applyFill="1" applyBorder="1" applyAlignment="1" applyProtection="1">
      <alignment vertical="top"/>
      <protection locked="0"/>
    </xf>
    <xf numFmtId="0" fontId="3" fillId="7" borderId="7" xfId="1" applyFont="1" applyFill="1" applyBorder="1" applyAlignment="1" applyProtection="1">
      <alignment horizontal="left" vertical="center"/>
      <protection locked="0"/>
    </xf>
    <xf numFmtId="0" fontId="2" fillId="7" borderId="7" xfId="1" applyFont="1" applyFill="1" applyBorder="1" applyAlignment="1" applyProtection="1">
      <alignment horizontal="left" vertical="center"/>
      <protection locked="0"/>
    </xf>
    <xf numFmtId="0" fontId="2" fillId="7" borderId="57" xfId="1" applyFont="1" applyFill="1" applyBorder="1" applyAlignment="1" applyProtection="1">
      <alignment horizontal="left" vertical="center"/>
      <protection locked="0"/>
    </xf>
    <xf numFmtId="0" fontId="2" fillId="7" borderId="58" xfId="1" applyFont="1" applyFill="1" applyBorder="1" applyAlignment="1" applyProtection="1">
      <alignment horizontal="left" vertical="center"/>
      <protection locked="0"/>
    </xf>
    <xf numFmtId="0" fontId="2" fillId="7" borderId="7" xfId="1" applyFont="1" applyFill="1" applyBorder="1" applyAlignment="1" applyProtection="1">
      <alignment vertical="center"/>
      <protection locked="0"/>
    </xf>
    <xf numFmtId="0" fontId="29" fillId="3" borderId="7" xfId="1" applyFont="1" applyFill="1" applyBorder="1" applyAlignment="1" applyProtection="1">
      <alignment vertical="center" wrapText="1"/>
      <protection locked="0"/>
    </xf>
    <xf numFmtId="0" fontId="2" fillId="2" borderId="31" xfId="1" applyFont="1" applyFill="1" applyBorder="1" applyAlignment="1" applyProtection="1">
      <alignment horizontal="left"/>
      <protection locked="0"/>
    </xf>
    <xf numFmtId="0" fontId="29" fillId="2" borderId="33" xfId="1" applyFont="1" applyFill="1" applyBorder="1" applyAlignment="1" applyProtection="1">
      <alignment vertical="center" wrapText="1"/>
      <protection locked="0"/>
    </xf>
    <xf numFmtId="0" fontId="2" fillId="2" borderId="33" xfId="1" applyFont="1" applyFill="1" applyBorder="1" applyAlignment="1" applyProtection="1">
      <alignment vertical="center"/>
      <protection locked="0"/>
    </xf>
    <xf numFmtId="0" fontId="2" fillId="2" borderId="33" xfId="1" applyFont="1" applyFill="1" applyBorder="1" applyProtection="1">
      <protection locked="0"/>
    </xf>
    <xf numFmtId="0" fontId="2" fillId="2" borderId="32" xfId="1" applyFont="1" applyFill="1" applyBorder="1" applyProtection="1">
      <protection locked="0"/>
    </xf>
    <xf numFmtId="0" fontId="2" fillId="6" borderId="31" xfId="1" applyFont="1" applyFill="1" applyBorder="1" applyProtection="1">
      <protection locked="0"/>
    </xf>
    <xf numFmtId="0" fontId="2" fillId="6" borderId="33" xfId="1" applyFont="1" applyFill="1" applyBorder="1" applyProtection="1">
      <protection locked="0"/>
    </xf>
    <xf numFmtId="0" fontId="2" fillId="6" borderId="32" xfId="1" applyFont="1" applyFill="1" applyBorder="1" applyProtection="1">
      <protection locked="0"/>
    </xf>
    <xf numFmtId="0" fontId="26" fillId="2" borderId="24" xfId="1" applyFont="1" applyFill="1" applyBorder="1" applyAlignment="1" applyProtection="1">
      <alignment horizontal="left" vertical="top" wrapText="1"/>
      <protection locked="0"/>
    </xf>
    <xf numFmtId="0" fontId="26" fillId="2" borderId="26" xfId="1" applyFont="1" applyFill="1" applyBorder="1" applyAlignment="1" applyProtection="1">
      <alignment horizontal="left" vertical="top" wrapText="1"/>
      <protection locked="0"/>
    </xf>
    <xf numFmtId="0" fontId="26" fillId="2" borderId="25" xfId="1" applyFont="1" applyFill="1" applyBorder="1" applyAlignment="1" applyProtection="1">
      <alignment horizontal="left" vertical="top" wrapText="1"/>
      <protection locked="0"/>
    </xf>
    <xf numFmtId="0" fontId="26" fillId="2" borderId="28" xfId="1" applyFont="1" applyFill="1" applyBorder="1" applyAlignment="1" applyProtection="1">
      <alignment horizontal="left" vertical="top" wrapText="1"/>
      <protection locked="0"/>
    </xf>
    <xf numFmtId="0" fontId="26" fillId="2" borderId="0" xfId="1" applyFont="1" applyFill="1" applyAlignment="1" applyProtection="1">
      <alignment horizontal="left" vertical="top" wrapText="1"/>
      <protection locked="0"/>
    </xf>
    <xf numFmtId="0" fontId="26" fillId="2" borderId="29" xfId="1" applyFont="1" applyFill="1" applyBorder="1" applyAlignment="1" applyProtection="1">
      <alignment horizontal="left" vertical="top" wrapText="1"/>
      <protection locked="0"/>
    </xf>
    <xf numFmtId="0" fontId="3" fillId="7" borderId="0" xfId="1" applyFont="1" applyFill="1" applyAlignment="1" applyProtection="1">
      <alignment horizontal="left"/>
      <protection locked="0"/>
    </xf>
    <xf numFmtId="165" fontId="3" fillId="8" borderId="53" xfId="1" applyNumberFormat="1" applyFont="1" applyFill="1" applyBorder="1" applyAlignment="1" applyProtection="1">
      <alignment horizontal="right"/>
      <protection locked="0"/>
    </xf>
    <xf numFmtId="0" fontId="2" fillId="8" borderId="54" xfId="1" applyFont="1" applyFill="1" applyBorder="1"/>
    <xf numFmtId="0" fontId="2" fillId="8" borderId="55" xfId="1" applyFont="1" applyFill="1" applyBorder="1"/>
    <xf numFmtId="0" fontId="18" fillId="7" borderId="35" xfId="1" applyFont="1" applyFill="1" applyBorder="1" applyAlignment="1" applyProtection="1">
      <alignment vertical="center"/>
      <protection locked="0"/>
    </xf>
    <xf numFmtId="0" fontId="18" fillId="7" borderId="0" xfId="1" applyFont="1" applyFill="1" applyAlignment="1">
      <alignment vertical="center"/>
    </xf>
    <xf numFmtId="0" fontId="18" fillId="7" borderId="35" xfId="1" applyFont="1" applyFill="1" applyBorder="1" applyAlignment="1">
      <alignment vertical="center"/>
    </xf>
    <xf numFmtId="0" fontId="28" fillId="7" borderId="7" xfId="1" applyFont="1" applyFill="1" applyBorder="1" applyAlignment="1" applyProtection="1">
      <alignment vertical="center"/>
      <protection locked="0"/>
    </xf>
    <xf numFmtId="0" fontId="28" fillId="7" borderId="7" xfId="1" applyFont="1" applyFill="1" applyBorder="1" applyAlignment="1">
      <alignment vertical="center"/>
    </xf>
    <xf numFmtId="0" fontId="2" fillId="3" borderId="28" xfId="1" applyFont="1" applyFill="1" applyBorder="1" applyAlignment="1" applyProtection="1">
      <alignment vertical="center" wrapText="1"/>
      <protection locked="0"/>
    </xf>
    <xf numFmtId="0" fontId="2" fillId="3" borderId="0" xfId="1" applyFont="1" applyFill="1" applyAlignment="1" applyProtection="1">
      <alignment vertical="center" wrapText="1"/>
      <protection locked="0"/>
    </xf>
    <xf numFmtId="3" fontId="2" fillId="3" borderId="0" xfId="6" applyNumberFormat="1" applyFont="1" applyFill="1" applyBorder="1" applyAlignment="1" applyProtection="1">
      <alignment horizontal="right" vertical="center"/>
      <protection locked="0"/>
    </xf>
    <xf numFmtId="3" fontId="2" fillId="3" borderId="29" xfId="6" applyNumberFormat="1" applyFont="1" applyFill="1" applyBorder="1" applyAlignment="1" applyProtection="1">
      <alignment horizontal="right" vertical="center"/>
      <protection locked="0"/>
    </xf>
    <xf numFmtId="0" fontId="2" fillId="7" borderId="24" xfId="1" applyFont="1" applyFill="1" applyBorder="1" applyAlignment="1" applyProtection="1">
      <alignment horizontal="center" vertical="center"/>
      <protection locked="0"/>
    </xf>
    <xf numFmtId="0" fontId="2" fillId="7" borderId="25" xfId="1" applyFont="1" applyFill="1" applyBorder="1" applyAlignment="1" applyProtection="1">
      <alignment horizontal="center" vertical="center"/>
      <protection locked="0"/>
    </xf>
    <xf numFmtId="37" fontId="2" fillId="7" borderId="26" xfId="1" applyNumberFormat="1" applyFont="1" applyFill="1" applyBorder="1" applyAlignment="1">
      <alignment horizontal="right" vertical="center"/>
    </xf>
    <xf numFmtId="37" fontId="2" fillId="7" borderId="25" xfId="1" applyNumberFormat="1" applyFont="1" applyFill="1" applyBorder="1" applyAlignment="1">
      <alignment horizontal="right" vertical="center"/>
    </xf>
    <xf numFmtId="0" fontId="3" fillId="6" borderId="31" xfId="1" applyFont="1" applyFill="1" applyBorder="1" applyAlignment="1" applyProtection="1">
      <alignment horizontal="left" vertical="center" wrapText="1"/>
      <protection locked="0"/>
    </xf>
    <xf numFmtId="0" fontId="3" fillId="6" borderId="33" xfId="1" applyFont="1" applyFill="1" applyBorder="1" applyAlignment="1" applyProtection="1">
      <alignment horizontal="left" vertical="center" wrapText="1"/>
      <protection locked="0"/>
    </xf>
    <xf numFmtId="3" fontId="3" fillId="6" borderId="28" xfId="6" applyNumberFormat="1" applyFont="1" applyFill="1" applyBorder="1" applyAlignment="1" applyProtection="1">
      <alignment horizontal="right" vertical="center"/>
      <protection locked="0"/>
    </xf>
    <xf numFmtId="3" fontId="3" fillId="6" borderId="0" xfId="6" applyNumberFormat="1" applyFont="1" applyFill="1" applyBorder="1" applyAlignment="1" applyProtection="1">
      <alignment horizontal="right" vertical="center"/>
      <protection locked="0"/>
    </xf>
    <xf numFmtId="3" fontId="3" fillId="6" borderId="29" xfId="6" applyNumberFormat="1" applyFont="1" applyFill="1" applyBorder="1" applyAlignment="1" applyProtection="1">
      <alignment horizontal="right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37" fontId="2" fillId="0" borderId="33" xfId="1" applyNumberFormat="1" applyFont="1" applyBorder="1" applyAlignment="1">
      <alignment horizontal="right" vertical="center"/>
    </xf>
    <xf numFmtId="37" fontId="2" fillId="0" borderId="32" xfId="1" applyNumberFormat="1" applyFont="1" applyBorder="1" applyAlignment="1">
      <alignment horizontal="right" vertical="center"/>
    </xf>
    <xf numFmtId="0" fontId="3" fillId="5" borderId="24" xfId="1" applyFont="1" applyFill="1" applyBorder="1" applyAlignment="1" applyProtection="1">
      <alignment horizontal="center" vertical="center" textRotation="90" wrapText="1"/>
      <protection locked="0"/>
    </xf>
    <xf numFmtId="0" fontId="3" fillId="5" borderId="26" xfId="1" applyFont="1" applyFill="1" applyBorder="1" applyAlignment="1" applyProtection="1">
      <alignment horizontal="center" vertical="center" textRotation="90" wrapText="1"/>
      <protection locked="0"/>
    </xf>
    <xf numFmtId="0" fontId="3" fillId="5" borderId="28" xfId="1" applyFont="1" applyFill="1" applyBorder="1" applyAlignment="1" applyProtection="1">
      <alignment horizontal="center" vertical="center" textRotation="90" wrapText="1"/>
      <protection locked="0"/>
    </xf>
    <xf numFmtId="0" fontId="3" fillId="5" borderId="0" xfId="1" applyFont="1" applyFill="1" applyAlignment="1" applyProtection="1">
      <alignment horizontal="center" vertical="center" textRotation="90" wrapText="1"/>
      <protection locked="0"/>
    </xf>
    <xf numFmtId="0" fontId="3" fillId="5" borderId="31" xfId="1" applyFont="1" applyFill="1" applyBorder="1" applyAlignment="1" applyProtection="1">
      <alignment horizontal="center" vertical="center" textRotation="90" wrapText="1"/>
      <protection locked="0"/>
    </xf>
    <xf numFmtId="0" fontId="3" fillId="5" borderId="33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vertical="center" wrapText="1"/>
      <protection locked="0"/>
    </xf>
    <xf numFmtId="0" fontId="2" fillId="3" borderId="26" xfId="1" applyFont="1" applyFill="1" applyBorder="1" applyAlignment="1" applyProtection="1">
      <alignment vertical="center" wrapText="1"/>
      <protection locked="0"/>
    </xf>
    <xf numFmtId="3" fontId="3" fillId="7" borderId="26" xfId="1" applyNumberFormat="1" applyFont="1" applyFill="1" applyBorder="1" applyAlignment="1">
      <alignment horizontal="right" vertical="center"/>
    </xf>
    <xf numFmtId="3" fontId="3" fillId="7" borderId="25" xfId="1" applyNumberFormat="1" applyFont="1" applyFill="1" applyBorder="1" applyAlignment="1">
      <alignment horizontal="right" vertical="center"/>
    </xf>
    <xf numFmtId="0" fontId="3" fillId="7" borderId="24" xfId="1" applyFont="1" applyFill="1" applyBorder="1" applyAlignment="1" applyProtection="1">
      <alignment horizontal="left" vertical="center" wrapText="1"/>
      <protection locked="0"/>
    </xf>
    <xf numFmtId="0" fontId="3" fillId="7" borderId="26" xfId="1" applyFont="1" applyFill="1" applyBorder="1" applyAlignment="1" applyProtection="1">
      <alignment horizontal="left" vertical="center" wrapText="1"/>
      <protection locked="0"/>
    </xf>
    <xf numFmtId="0" fontId="2" fillId="6" borderId="28" xfId="1" applyFont="1" applyFill="1" applyBorder="1" applyAlignment="1" applyProtection="1">
      <alignment vertical="center" wrapText="1"/>
      <protection locked="0"/>
    </xf>
    <xf numFmtId="0" fontId="2" fillId="6" borderId="0" xfId="1" applyFont="1" applyFill="1" applyAlignment="1" applyProtection="1">
      <alignment vertical="center" wrapText="1"/>
      <protection locked="0"/>
    </xf>
    <xf numFmtId="0" fontId="2" fillId="0" borderId="28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3" fillId="3" borderId="28" xfId="1" applyFont="1" applyFill="1" applyBorder="1" applyAlignment="1" applyProtection="1">
      <alignment vertical="center" wrapText="1"/>
      <protection locked="0"/>
    </xf>
    <xf numFmtId="0" fontId="3" fillId="3" borderId="0" xfId="1" applyFont="1" applyFill="1" applyAlignment="1" applyProtection="1">
      <alignment vertical="center" wrapText="1"/>
      <protection locked="0"/>
    </xf>
    <xf numFmtId="3" fontId="3" fillId="3" borderId="0" xfId="6" applyNumberFormat="1" applyFont="1" applyFill="1" applyBorder="1" applyAlignment="1" applyProtection="1">
      <alignment horizontal="right" vertical="center"/>
      <protection locked="0"/>
    </xf>
    <xf numFmtId="3" fontId="3" fillId="3" borderId="29" xfId="6" applyNumberFormat="1" applyFont="1" applyFill="1" applyBorder="1" applyAlignment="1" applyProtection="1">
      <alignment horizontal="right" vertical="center"/>
      <protection locked="0"/>
    </xf>
    <xf numFmtId="0" fontId="3" fillId="7" borderId="28" xfId="1" applyFont="1" applyFill="1" applyBorder="1" applyAlignment="1" applyProtection="1">
      <alignment horizontal="left" vertical="center" wrapText="1"/>
      <protection locked="0"/>
    </xf>
    <xf numFmtId="0" fontId="3" fillId="7" borderId="0" xfId="1" applyFont="1" applyFill="1" applyAlignment="1" applyProtection="1">
      <alignment horizontal="left" vertical="center" wrapText="1"/>
      <protection locked="0"/>
    </xf>
    <xf numFmtId="0" fontId="3" fillId="7" borderId="28" xfId="1" applyFont="1" applyFill="1" applyBorder="1" applyAlignment="1" applyProtection="1">
      <alignment horizontal="center" vertical="center"/>
      <protection locked="0"/>
    </xf>
    <xf numFmtId="0" fontId="3" fillId="7" borderId="29" xfId="1" applyFont="1" applyFill="1" applyBorder="1" applyAlignment="1" applyProtection="1">
      <alignment horizontal="center" vertical="center"/>
      <protection locked="0"/>
    </xf>
    <xf numFmtId="37" fontId="3" fillId="7" borderId="0" xfId="1" applyNumberFormat="1" applyFont="1" applyFill="1" applyAlignment="1">
      <alignment horizontal="right" vertical="center"/>
    </xf>
    <xf numFmtId="37" fontId="3" fillId="7" borderId="29" xfId="1" applyNumberFormat="1" applyFont="1" applyFill="1" applyBorder="1" applyAlignment="1">
      <alignment horizontal="right" vertical="center"/>
    </xf>
    <xf numFmtId="0" fontId="3" fillId="6" borderId="28" xfId="1" applyFont="1" applyFill="1" applyBorder="1" applyAlignment="1" applyProtection="1">
      <alignment vertical="center" wrapText="1"/>
      <protection locked="0"/>
    </xf>
    <xf numFmtId="0" fontId="3" fillId="6" borderId="0" xfId="1" applyFont="1" applyFill="1" applyAlignment="1" applyProtection="1">
      <alignment vertical="center" wrapText="1"/>
      <protection locked="0"/>
    </xf>
    <xf numFmtId="0" fontId="3" fillId="0" borderId="28" xfId="1" applyFont="1" applyBorder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37" fontId="3" fillId="0" borderId="0" xfId="1" applyNumberFormat="1" applyFont="1" applyAlignment="1">
      <alignment horizontal="right" vertical="center"/>
    </xf>
    <xf numFmtId="37" fontId="3" fillId="0" borderId="29" xfId="1" applyNumberFormat="1" applyFont="1" applyBorder="1" applyAlignment="1">
      <alignment horizontal="right" vertical="center"/>
    </xf>
    <xf numFmtId="0" fontId="3" fillId="2" borderId="49" xfId="1" applyFont="1" applyFill="1" applyBorder="1" applyAlignment="1" applyProtection="1">
      <alignment horizontal="center" vertical="center" textRotation="90" wrapText="1"/>
      <protection locked="0"/>
    </xf>
    <xf numFmtId="0" fontId="3" fillId="2" borderId="25" xfId="1" applyFont="1" applyFill="1" applyBorder="1" applyAlignment="1" applyProtection="1">
      <alignment horizontal="center" vertical="center" textRotation="90" wrapText="1"/>
      <protection locked="0"/>
    </xf>
    <xf numFmtId="0" fontId="3" fillId="2" borderId="50" xfId="1" applyFont="1" applyFill="1" applyBorder="1" applyAlignment="1" applyProtection="1">
      <alignment horizontal="center" vertical="center" textRotation="90" wrapText="1"/>
      <protection locked="0"/>
    </xf>
    <xf numFmtId="0" fontId="3" fillId="2" borderId="32" xfId="1" applyFont="1" applyFill="1" applyBorder="1" applyAlignment="1" applyProtection="1">
      <alignment horizontal="center" vertical="center" textRotation="90" wrapText="1"/>
      <protection locked="0"/>
    </xf>
    <xf numFmtId="3" fontId="2" fillId="3" borderId="26" xfId="6" applyNumberFormat="1" applyFont="1" applyFill="1" applyBorder="1" applyAlignment="1" applyProtection="1">
      <alignment horizontal="right" vertical="center"/>
      <protection locked="0"/>
    </xf>
    <xf numFmtId="3" fontId="2" fillId="3" borderId="25" xfId="6" applyNumberFormat="1" applyFont="1" applyFill="1" applyBorder="1" applyAlignment="1" applyProtection="1">
      <alignment horizontal="right" vertical="center"/>
      <protection locked="0"/>
    </xf>
    <xf numFmtId="0" fontId="2" fillId="7" borderId="28" xfId="1" applyFont="1" applyFill="1" applyBorder="1" applyAlignment="1" applyProtection="1">
      <alignment horizontal="left" vertical="center" wrapText="1"/>
      <protection locked="0"/>
    </xf>
    <xf numFmtId="0" fontId="2" fillId="7" borderId="0" xfId="1" applyFont="1" applyFill="1" applyAlignment="1" applyProtection="1">
      <alignment horizontal="left" vertical="center" wrapText="1"/>
      <protection locked="0"/>
    </xf>
    <xf numFmtId="0" fontId="2" fillId="7" borderId="28" xfId="1" applyFont="1" applyFill="1" applyBorder="1" applyAlignment="1" applyProtection="1">
      <alignment horizontal="center" vertical="center"/>
      <protection locked="0"/>
    </xf>
    <xf numFmtId="0" fontId="2" fillId="7" borderId="29" xfId="1" applyFont="1" applyFill="1" applyBorder="1" applyAlignment="1" applyProtection="1">
      <alignment horizontal="center" vertical="center"/>
      <protection locked="0"/>
    </xf>
    <xf numFmtId="37" fontId="2" fillId="7" borderId="0" xfId="1" applyNumberFormat="1" applyFont="1" applyFill="1" applyAlignment="1">
      <alignment horizontal="right" vertical="center"/>
    </xf>
    <xf numFmtId="37" fontId="2" fillId="7" borderId="29" xfId="1" applyNumberFormat="1" applyFont="1" applyFill="1" applyBorder="1" applyAlignment="1">
      <alignment horizontal="right" vertical="center"/>
    </xf>
    <xf numFmtId="3" fontId="2" fillId="6" borderId="0" xfId="6" applyNumberFormat="1" applyFont="1" applyFill="1" applyBorder="1" applyAlignment="1" applyProtection="1">
      <alignment horizontal="right" vertical="center"/>
      <protection locked="0"/>
    </xf>
    <xf numFmtId="3" fontId="2" fillId="6" borderId="29" xfId="6" applyNumberFormat="1" applyFont="1" applyFill="1" applyBorder="1" applyAlignment="1" applyProtection="1">
      <alignment horizontal="right" vertical="center"/>
      <protection locked="0"/>
    </xf>
    <xf numFmtId="3" fontId="2" fillId="6" borderId="51" xfId="6" applyNumberFormat="1" applyFont="1" applyFill="1" applyBorder="1" applyAlignment="1" applyProtection="1">
      <alignment horizontal="right" vertical="center"/>
      <protection locked="0"/>
    </xf>
    <xf numFmtId="0" fontId="2" fillId="8" borderId="28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Alignment="1" applyProtection="1">
      <alignment horizontal="left" vertical="center" wrapText="1"/>
      <protection locked="0"/>
    </xf>
    <xf numFmtId="0" fontId="2" fillId="8" borderId="28" xfId="1" applyFont="1" applyFill="1" applyBorder="1" applyAlignment="1" applyProtection="1">
      <alignment horizontal="center" vertical="center"/>
      <protection locked="0"/>
    </xf>
    <xf numFmtId="0" fontId="2" fillId="8" borderId="29" xfId="1" applyFont="1" applyFill="1" applyBorder="1" applyAlignment="1" applyProtection="1">
      <alignment horizontal="center" vertical="center"/>
      <protection locked="0"/>
    </xf>
    <xf numFmtId="37" fontId="3" fillId="8" borderId="0" xfId="1" applyNumberFormat="1" applyFont="1" applyFill="1" applyAlignment="1">
      <alignment horizontal="right" vertical="center"/>
    </xf>
    <xf numFmtId="37" fontId="3" fillId="8" borderId="29" xfId="1" applyNumberFormat="1" applyFont="1" applyFill="1" applyBorder="1" applyAlignment="1">
      <alignment horizontal="right" vertical="center"/>
    </xf>
    <xf numFmtId="0" fontId="3" fillId="2" borderId="24" xfId="1" applyFont="1" applyFill="1" applyBorder="1" applyAlignment="1" applyProtection="1">
      <alignment horizontal="center" vertical="center" textRotation="90" wrapText="1"/>
      <protection locked="0"/>
    </xf>
    <xf numFmtId="0" fontId="3" fillId="2" borderId="28" xfId="1" applyFont="1" applyFill="1" applyBorder="1" applyAlignment="1" applyProtection="1">
      <alignment horizontal="center" vertical="center" textRotation="90" wrapText="1"/>
      <protection locked="0"/>
    </xf>
    <xf numFmtId="0" fontId="3" fillId="2" borderId="29" xfId="1" applyFont="1" applyFill="1" applyBorder="1" applyAlignment="1" applyProtection="1">
      <alignment horizontal="center" vertical="center" textRotation="90" wrapText="1"/>
      <protection locked="0"/>
    </xf>
    <xf numFmtId="0" fontId="3" fillId="2" borderId="31" xfId="1" applyFont="1" applyFill="1" applyBorder="1" applyAlignment="1" applyProtection="1">
      <alignment horizontal="center" vertical="center" textRotation="90" wrapText="1"/>
      <protection locked="0"/>
    </xf>
    <xf numFmtId="0" fontId="2" fillId="7" borderId="31" xfId="1" applyFont="1" applyFill="1" applyBorder="1" applyAlignment="1" applyProtection="1">
      <alignment horizontal="left" vertical="center" wrapText="1"/>
      <protection locked="0"/>
    </xf>
    <xf numFmtId="0" fontId="2" fillId="8" borderId="24" xfId="1" applyFont="1" applyFill="1" applyBorder="1" applyAlignment="1" applyProtection="1">
      <alignment horizontal="left" vertical="center" wrapText="1"/>
      <protection locked="0"/>
    </xf>
    <xf numFmtId="0" fontId="2" fillId="8" borderId="26" xfId="1" applyFont="1" applyFill="1" applyBorder="1" applyAlignment="1" applyProtection="1">
      <alignment horizontal="left" vertical="center" wrapText="1"/>
      <protection locked="0"/>
    </xf>
    <xf numFmtId="0" fontId="2" fillId="8" borderId="24" xfId="1" applyFont="1" applyFill="1" applyBorder="1" applyAlignment="1" applyProtection="1">
      <alignment horizontal="center" vertical="center"/>
      <protection locked="0"/>
    </xf>
    <xf numFmtId="0" fontId="2" fillId="8" borderId="25" xfId="1" applyFont="1" applyFill="1" applyBorder="1" applyAlignment="1" applyProtection="1">
      <alignment horizontal="center" vertical="center"/>
      <protection locked="0"/>
    </xf>
    <xf numFmtId="0" fontId="3" fillId="6" borderId="29" xfId="1" applyFont="1" applyFill="1" applyBorder="1" applyAlignment="1" applyProtection="1">
      <alignment vertical="center" wrapText="1"/>
      <protection locked="0"/>
    </xf>
    <xf numFmtId="0" fontId="3" fillId="5" borderId="27" xfId="1" applyFont="1" applyFill="1" applyBorder="1" applyAlignment="1" applyProtection="1">
      <alignment horizontal="center" vertical="center" textRotation="90" wrapText="1"/>
      <protection locked="0"/>
    </xf>
    <xf numFmtId="0" fontId="3" fillId="5" borderId="30" xfId="1" applyFont="1" applyFill="1" applyBorder="1" applyAlignment="1" applyProtection="1">
      <alignment horizontal="center" vertical="center" textRotation="90" wrapText="1"/>
      <protection locked="0"/>
    </xf>
    <xf numFmtId="0" fontId="3" fillId="8" borderId="31" xfId="1" applyFont="1" applyFill="1" applyBorder="1" applyAlignment="1" applyProtection="1">
      <alignment horizontal="left" vertical="center" wrapText="1"/>
      <protection locked="0"/>
    </xf>
    <xf numFmtId="0" fontId="3" fillId="8" borderId="33" xfId="1" applyFont="1" applyFill="1" applyBorder="1" applyAlignment="1" applyProtection="1">
      <alignment horizontal="left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/>
      <protection locked="0"/>
    </xf>
    <xf numFmtId="0" fontId="2" fillId="8" borderId="32" xfId="1" applyFont="1" applyFill="1" applyBorder="1" applyAlignment="1" applyProtection="1">
      <alignment horizontal="center" vertical="center"/>
      <protection locked="0"/>
    </xf>
    <xf numFmtId="0" fontId="2" fillId="3" borderId="28" xfId="1" applyFont="1" applyFill="1" applyBorder="1" applyAlignment="1" applyProtection="1">
      <alignment horizontal="justify" vertical="center"/>
      <protection locked="0"/>
    </xf>
    <xf numFmtId="0" fontId="2" fillId="3" borderId="0" xfId="1" applyFont="1" applyFill="1" applyAlignment="1" applyProtection="1">
      <alignment horizontal="justify" vertical="center"/>
      <protection locked="0"/>
    </xf>
    <xf numFmtId="3" fontId="2" fillId="3" borderId="0" xfId="4" applyNumberFormat="1" applyFont="1" applyFill="1" applyBorder="1" applyAlignment="1" applyProtection="1">
      <alignment horizontal="right" vertical="center"/>
      <protection locked="0"/>
    </xf>
    <xf numFmtId="3" fontId="2" fillId="3" borderId="29" xfId="4" applyNumberFormat="1" applyFont="1" applyFill="1" applyBorder="1" applyAlignment="1" applyProtection="1">
      <alignment horizontal="right" vertical="center"/>
      <protection locked="0"/>
    </xf>
    <xf numFmtId="0" fontId="26" fillId="2" borderId="28" xfId="1" applyFont="1" applyFill="1" applyBorder="1" applyAlignment="1" applyProtection="1">
      <alignment horizontal="left" vertical="center" wrapText="1"/>
      <protection locked="0"/>
    </xf>
    <xf numFmtId="0" fontId="26" fillId="2" borderId="0" xfId="1" applyFont="1" applyFill="1" applyAlignment="1" applyProtection="1">
      <alignment horizontal="left" vertical="center" wrapText="1"/>
      <protection locked="0"/>
    </xf>
    <xf numFmtId="3" fontId="3" fillId="0" borderId="0" xfId="4" applyNumberFormat="1" applyFont="1" applyFill="1" applyBorder="1" applyAlignment="1" applyProtection="1">
      <alignment horizontal="right" vertical="center"/>
      <protection locked="0"/>
    </xf>
    <xf numFmtId="3" fontId="3" fillId="0" borderId="29" xfId="4" applyNumberFormat="1" applyFont="1" applyFill="1" applyBorder="1" applyAlignment="1" applyProtection="1">
      <alignment horizontal="right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Alignment="1">
      <alignment horizontal="right" vertical="center"/>
    </xf>
    <xf numFmtId="37" fontId="2" fillId="0" borderId="29" xfId="1" applyNumberFormat="1" applyFont="1" applyBorder="1" applyAlignment="1">
      <alignment horizontal="right" vertical="center"/>
    </xf>
    <xf numFmtId="0" fontId="3" fillId="3" borderId="28" xfId="1" applyFont="1" applyFill="1" applyBorder="1" applyAlignment="1" applyProtection="1">
      <alignment horizontal="justify" vertical="center"/>
      <protection locked="0"/>
    </xf>
    <xf numFmtId="0" fontId="3" fillId="3" borderId="0" xfId="1" applyFont="1" applyFill="1" applyAlignment="1" applyProtection="1">
      <alignment horizontal="justify" vertical="center"/>
      <protection locked="0"/>
    </xf>
    <xf numFmtId="3" fontId="3" fillId="3" borderId="0" xfId="4" applyNumberFormat="1" applyFont="1" applyFill="1" applyBorder="1" applyAlignment="1" applyProtection="1">
      <alignment horizontal="right" vertical="center"/>
      <protection locked="0"/>
    </xf>
    <xf numFmtId="3" fontId="3" fillId="3" borderId="29" xfId="4" applyNumberFormat="1" applyFont="1" applyFill="1" applyBorder="1" applyAlignment="1" applyProtection="1">
      <alignment horizontal="right" vertical="center"/>
      <protection locked="0"/>
    </xf>
    <xf numFmtId="0" fontId="25" fillId="2" borderId="28" xfId="1" applyFont="1" applyFill="1" applyBorder="1" applyAlignment="1" applyProtection="1">
      <alignment horizontal="left" vertical="center" wrapText="1"/>
      <protection locked="0"/>
    </xf>
    <xf numFmtId="0" fontId="25" fillId="2" borderId="0" xfId="1" applyFont="1" applyFill="1" applyAlignment="1" applyProtection="1">
      <alignment horizontal="left" vertical="center" wrapText="1"/>
      <protection locked="0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29" xfId="4" applyNumberFormat="1" applyFont="1" applyFill="1" applyBorder="1" applyAlignment="1" applyProtection="1">
      <alignment horizontal="right" vertical="center"/>
      <protection locked="0"/>
    </xf>
    <xf numFmtId="3" fontId="2" fillId="2" borderId="0" xfId="4" applyNumberFormat="1" applyFont="1" applyFill="1" applyBorder="1" applyAlignment="1" applyProtection="1">
      <alignment horizontal="right" vertical="center"/>
      <protection locked="0"/>
    </xf>
    <xf numFmtId="3" fontId="2" fillId="2" borderId="29" xfId="4" applyNumberFormat="1" applyFont="1" applyFill="1" applyBorder="1" applyAlignment="1" applyProtection="1">
      <alignment horizontal="right" vertical="center"/>
      <protection locked="0"/>
    </xf>
    <xf numFmtId="0" fontId="2" fillId="3" borderId="28" xfId="1" applyFont="1" applyFill="1" applyBorder="1" applyAlignment="1" applyProtection="1">
      <alignment horizontal="left" vertical="center" wrapText="1"/>
      <protection locked="0"/>
    </xf>
    <xf numFmtId="0" fontId="2" fillId="3" borderId="0" xfId="1" applyFont="1" applyFill="1" applyAlignment="1" applyProtection="1">
      <alignment horizontal="left" vertical="center" wrapText="1"/>
      <protection locked="0"/>
    </xf>
    <xf numFmtId="0" fontId="2" fillId="3" borderId="29" xfId="1" applyFont="1" applyFill="1" applyBorder="1" applyAlignment="1" applyProtection="1">
      <alignment horizontal="left" vertical="center" wrapText="1"/>
      <protection locked="0"/>
    </xf>
    <xf numFmtId="3" fontId="2" fillId="7" borderId="0" xfId="4" applyNumberFormat="1" applyFont="1" applyFill="1" applyBorder="1" applyAlignment="1" applyProtection="1">
      <alignment vertical="center"/>
      <protection locked="0"/>
    </xf>
    <xf numFmtId="3" fontId="2" fillId="7" borderId="0" xfId="1" applyNumberFormat="1" applyFont="1" applyFill="1" applyAlignment="1">
      <alignment vertical="center"/>
    </xf>
    <xf numFmtId="3" fontId="2" fillId="7" borderId="29" xfId="1" applyNumberFormat="1" applyFont="1" applyFill="1" applyBorder="1" applyAlignment="1">
      <alignment vertical="center"/>
    </xf>
    <xf numFmtId="0" fontId="3" fillId="7" borderId="24" xfId="1" applyFont="1" applyFill="1" applyBorder="1" applyAlignment="1" applyProtection="1">
      <alignment horizontal="center" vertical="center"/>
      <protection locked="0"/>
    </xf>
    <xf numFmtId="0" fontId="3" fillId="7" borderId="25" xfId="1" applyFont="1" applyFill="1" applyBorder="1" applyAlignment="1" applyProtection="1">
      <alignment horizontal="center" vertical="center"/>
      <protection locked="0"/>
    </xf>
    <xf numFmtId="37" fontId="3" fillId="7" borderId="26" xfId="1" applyNumberFormat="1" applyFont="1" applyFill="1" applyBorder="1" applyAlignment="1">
      <alignment horizontal="right" vertical="center"/>
    </xf>
    <xf numFmtId="37" fontId="3" fillId="7" borderId="25" xfId="1" applyNumberFormat="1" applyFont="1" applyFill="1" applyBorder="1" applyAlignment="1">
      <alignment horizontal="right" vertical="center"/>
    </xf>
    <xf numFmtId="0" fontId="25" fillId="2" borderId="24" xfId="1" applyFont="1" applyFill="1" applyBorder="1" applyAlignment="1" applyProtection="1">
      <alignment horizontal="left" vertical="center" wrapText="1"/>
      <protection locked="0"/>
    </xf>
    <xf numFmtId="0" fontId="25" fillId="2" borderId="26" xfId="1" applyFont="1" applyFill="1" applyBorder="1" applyAlignment="1" applyProtection="1">
      <alignment horizontal="left" vertical="center" wrapText="1"/>
      <protection locked="0"/>
    </xf>
    <xf numFmtId="3" fontId="2" fillId="2" borderId="26" xfId="4" applyNumberFormat="1" applyFont="1" applyFill="1" applyBorder="1" applyAlignment="1" applyProtection="1">
      <alignment horizontal="right" vertical="center"/>
      <protection locked="0"/>
    </xf>
    <xf numFmtId="3" fontId="2" fillId="2" borderId="25" xfId="4" applyNumberFormat="1" applyFont="1" applyFill="1" applyBorder="1" applyAlignment="1" applyProtection="1">
      <alignment horizontal="right" vertical="center"/>
      <protection locked="0"/>
    </xf>
    <xf numFmtId="0" fontId="3" fillId="2" borderId="35" xfId="1" applyFont="1" applyFill="1" applyBorder="1" applyAlignment="1" applyProtection="1">
      <alignment horizontal="center" vertical="center" textRotation="90" wrapText="1"/>
      <protection locked="0"/>
    </xf>
    <xf numFmtId="0" fontId="3" fillId="2" borderId="0" xfId="1" applyFont="1" applyFill="1" applyAlignment="1" applyProtection="1">
      <alignment horizontal="center" vertical="center" textRotation="90" wrapText="1"/>
      <protection locked="0"/>
    </xf>
    <xf numFmtId="37" fontId="2" fillId="8" borderId="26" xfId="1" applyNumberFormat="1" applyFont="1" applyFill="1" applyBorder="1" applyAlignment="1">
      <alignment horizontal="right" vertical="center"/>
    </xf>
    <xf numFmtId="37" fontId="2" fillId="8" borderId="25" xfId="1" applyNumberFormat="1" applyFont="1" applyFill="1" applyBorder="1" applyAlignment="1">
      <alignment horizontal="right" vertical="center"/>
    </xf>
    <xf numFmtId="37" fontId="3" fillId="8" borderId="33" xfId="1" applyNumberFormat="1" applyFont="1" applyFill="1" applyBorder="1" applyAlignment="1">
      <alignment horizontal="right" vertical="center"/>
    </xf>
    <xf numFmtId="37" fontId="3" fillId="8" borderId="32" xfId="1" applyNumberFormat="1" applyFont="1" applyFill="1" applyBorder="1" applyAlignment="1">
      <alignment horizontal="right" vertical="center"/>
    </xf>
    <xf numFmtId="0" fontId="2" fillId="3" borderId="41" xfId="1" applyFont="1" applyFill="1" applyBorder="1" applyAlignment="1" applyProtection="1">
      <alignment vertical="center" wrapText="1"/>
      <protection locked="0"/>
    </xf>
    <xf numFmtId="0" fontId="2" fillId="3" borderId="42" xfId="1" applyFont="1" applyFill="1" applyBorder="1" applyAlignment="1" applyProtection="1">
      <alignment vertical="center" wrapText="1"/>
      <protection locked="0"/>
    </xf>
    <xf numFmtId="0" fontId="2" fillId="3" borderId="44" xfId="1" applyFont="1" applyFill="1" applyBorder="1" applyAlignment="1" applyProtection="1">
      <alignment horizontal="center" vertical="center"/>
      <protection locked="0"/>
    </xf>
    <xf numFmtId="0" fontId="2" fillId="3" borderId="45" xfId="1" applyFont="1" applyFill="1" applyBorder="1" applyAlignment="1" applyProtection="1">
      <alignment horizontal="center" vertical="center"/>
      <protection locked="0"/>
    </xf>
    <xf numFmtId="37" fontId="2" fillId="7" borderId="46" xfId="1" applyNumberFormat="1" applyFont="1" applyFill="1" applyBorder="1" applyAlignment="1">
      <alignment horizontal="right" vertical="center"/>
    </xf>
    <xf numFmtId="37" fontId="2" fillId="7" borderId="47" xfId="1" applyNumberFormat="1" applyFont="1" applyFill="1" applyBorder="1" applyAlignment="1">
      <alignment horizontal="right" vertical="center"/>
    </xf>
    <xf numFmtId="37" fontId="2" fillId="7" borderId="48" xfId="1" applyNumberFormat="1" applyFont="1" applyFill="1" applyBorder="1" applyAlignment="1">
      <alignment horizontal="right" vertical="center"/>
    </xf>
    <xf numFmtId="3" fontId="2" fillId="5" borderId="0" xfId="4" applyNumberFormat="1" applyFont="1" applyFill="1" applyBorder="1" applyAlignment="1" applyProtection="1">
      <alignment vertical="center"/>
      <protection locked="0"/>
    </xf>
    <xf numFmtId="3" fontId="2" fillId="0" borderId="0" xfId="1" applyNumberFormat="1" applyFont="1" applyAlignment="1">
      <alignment vertical="center"/>
    </xf>
    <xf numFmtId="0" fontId="2" fillId="0" borderId="28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3" fontId="3" fillId="7" borderId="33" xfId="4" applyNumberFormat="1" applyFont="1" applyFill="1" applyBorder="1" applyAlignment="1" applyProtection="1">
      <alignment horizontal="right" vertical="center"/>
      <protection locked="0"/>
    </xf>
    <xf numFmtId="0" fontId="3" fillId="6" borderId="26" xfId="1" applyFont="1" applyFill="1" applyBorder="1" applyAlignment="1" applyProtection="1">
      <alignment horizontal="center" vertical="center" textRotation="90" wrapText="1"/>
      <protection locked="0"/>
    </xf>
    <xf numFmtId="0" fontId="3" fillId="6" borderId="0" xfId="1" applyFont="1" applyFill="1" applyAlignment="1" applyProtection="1">
      <alignment horizontal="center" vertical="center" textRotation="90" wrapText="1"/>
      <protection locked="0"/>
    </xf>
    <xf numFmtId="0" fontId="2" fillId="7" borderId="24" xfId="1" applyFont="1" applyFill="1" applyBorder="1" applyAlignment="1" applyProtection="1">
      <alignment horizontal="left" vertical="center" wrapText="1"/>
      <protection locked="0"/>
    </xf>
    <xf numFmtId="0" fontId="2" fillId="7" borderId="26" xfId="1" applyFont="1" applyFill="1" applyBorder="1" applyAlignment="1" applyProtection="1">
      <alignment horizontal="left" vertical="center" wrapText="1"/>
      <protection locked="0"/>
    </xf>
    <xf numFmtId="0" fontId="3" fillId="0" borderId="28" xfId="1" applyFont="1" applyBorder="1" applyAlignment="1" applyProtection="1">
      <alignment horizontal="justify" vertical="center"/>
      <protection locked="0"/>
    </xf>
    <xf numFmtId="0" fontId="3" fillId="0" borderId="0" xfId="1" applyFont="1" applyAlignment="1" applyProtection="1">
      <alignment horizontal="justify" vertical="center"/>
      <protection locked="0"/>
    </xf>
    <xf numFmtId="37" fontId="3" fillId="0" borderId="0" xfId="1" applyNumberFormat="1" applyFont="1" applyAlignment="1">
      <alignment vertical="center"/>
    </xf>
    <xf numFmtId="37" fontId="3" fillId="0" borderId="29" xfId="1" applyNumberFormat="1" applyFont="1" applyBorder="1" applyAlignment="1">
      <alignment vertical="center"/>
    </xf>
    <xf numFmtId="0" fontId="2" fillId="3" borderId="24" xfId="1" applyFont="1" applyFill="1" applyBorder="1" applyAlignment="1" applyProtection="1">
      <alignment horizontal="left" vertical="center"/>
      <protection locked="0"/>
    </xf>
    <xf numFmtId="0" fontId="2" fillId="3" borderId="26" xfId="1" applyFont="1" applyFill="1" applyBorder="1" applyAlignment="1" applyProtection="1">
      <alignment horizontal="left" vertical="center"/>
      <protection locked="0"/>
    </xf>
    <xf numFmtId="0" fontId="2" fillId="3" borderId="24" xfId="1" applyFont="1" applyFill="1" applyBorder="1" applyAlignment="1" applyProtection="1">
      <alignment horizontal="center" vertical="center"/>
      <protection locked="0"/>
    </xf>
    <xf numFmtId="0" fontId="2" fillId="3" borderId="25" xfId="1" applyFont="1" applyFill="1" applyBorder="1" applyAlignment="1" applyProtection="1">
      <alignment horizontal="center" vertical="center"/>
      <protection locked="0"/>
    </xf>
    <xf numFmtId="3" fontId="2" fillId="5" borderId="0" xfId="1" applyNumberFormat="1" applyFont="1" applyFill="1" applyAlignment="1">
      <alignment vertical="center"/>
    </xf>
    <xf numFmtId="3" fontId="3" fillId="7" borderId="0" xfId="4" applyNumberFormat="1" applyFont="1" applyFill="1" applyBorder="1" applyAlignment="1" applyProtection="1">
      <alignment horizontal="right" vertical="center"/>
      <protection locked="0"/>
    </xf>
    <xf numFmtId="3" fontId="3" fillId="7" borderId="0" xfId="1" applyNumberFormat="1" applyFont="1" applyFill="1" applyAlignment="1">
      <alignment horizontal="right" vertical="center"/>
    </xf>
    <xf numFmtId="3" fontId="2" fillId="5" borderId="0" xfId="4" applyNumberFormat="1" applyFont="1" applyFill="1" applyBorder="1" applyAlignment="1" applyProtection="1">
      <alignment horizontal="right" vertical="center"/>
      <protection locked="0"/>
    </xf>
    <xf numFmtId="3" fontId="2" fillId="5" borderId="0" xfId="1" applyNumberFormat="1" applyFont="1" applyFill="1" applyAlignment="1">
      <alignment horizontal="right" vertical="center"/>
    </xf>
    <xf numFmtId="0" fontId="3" fillId="0" borderId="31" xfId="1" applyFont="1" applyBorder="1" applyAlignment="1" applyProtection="1">
      <alignment horizontal="left" vertical="center" wrapText="1"/>
      <protection locked="0"/>
    </xf>
    <xf numFmtId="0" fontId="3" fillId="0" borderId="28" xfId="1" applyFont="1" applyBorder="1" applyAlignment="1" applyProtection="1">
      <alignment horizontal="center" vertical="center" wrapText="1"/>
      <protection locked="0"/>
    </xf>
    <xf numFmtId="0" fontId="3" fillId="0" borderId="29" xfId="1" applyFont="1" applyBorder="1" applyAlignment="1" applyProtection="1">
      <alignment horizontal="center" vertical="center" wrapText="1"/>
      <protection locked="0"/>
    </xf>
    <xf numFmtId="37" fontId="3" fillId="0" borderId="0" xfId="4" applyNumberFormat="1" applyFont="1" applyBorder="1" applyAlignment="1" applyProtection="1">
      <alignment horizontal="right" vertical="center"/>
      <protection locked="0"/>
    </xf>
    <xf numFmtId="37" fontId="3" fillId="0" borderId="29" xfId="4" applyNumberFormat="1" applyFont="1" applyBorder="1" applyAlignment="1" applyProtection="1">
      <alignment horizontal="right" vertical="center"/>
      <protection locked="0"/>
    </xf>
    <xf numFmtId="0" fontId="2" fillId="3" borderId="28" xfId="1" applyFont="1" applyFill="1" applyBorder="1" applyAlignment="1" applyProtection="1">
      <alignment horizontal="left" vertical="center"/>
      <protection locked="0"/>
    </xf>
    <xf numFmtId="0" fontId="2" fillId="3" borderId="0" xfId="1" applyFont="1" applyFill="1" applyAlignment="1" applyProtection="1">
      <alignment horizontal="left" vertical="center"/>
      <protection locked="0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9" xfId="1" applyFont="1" applyFill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left"/>
      <protection locked="0"/>
    </xf>
    <xf numFmtId="0" fontId="2" fillId="0" borderId="15" xfId="1" applyFont="1" applyBorder="1" applyAlignment="1" applyProtection="1">
      <alignment horizontal="left"/>
      <protection locked="0"/>
    </xf>
    <xf numFmtId="3" fontId="24" fillId="6" borderId="14" xfId="1" applyNumberFormat="1" applyFont="1" applyFill="1" applyBorder="1" applyAlignment="1" applyProtection="1">
      <alignment horizontal="right" vertical="center"/>
      <protection locked="0"/>
    </xf>
    <xf numFmtId="3" fontId="24" fillId="6" borderId="15" xfId="1" applyNumberFormat="1" applyFont="1" applyFill="1" applyBorder="1" applyAlignment="1" applyProtection="1">
      <alignment horizontal="right" vertical="center"/>
      <protection locked="0"/>
    </xf>
    <xf numFmtId="3" fontId="2" fillId="7" borderId="26" xfId="3" applyNumberFormat="1" applyFont="1" applyFill="1" applyBorder="1" applyAlignment="1" applyProtection="1">
      <alignment vertical="center"/>
      <protection locked="0"/>
    </xf>
    <xf numFmtId="3" fontId="2" fillId="7" borderId="26" xfId="1" applyNumberFormat="1" applyFont="1" applyFill="1" applyBorder="1" applyAlignment="1">
      <alignment vertical="center"/>
    </xf>
    <xf numFmtId="0" fontId="2" fillId="3" borderId="24" xfId="1" applyFont="1" applyFill="1" applyBorder="1" applyAlignment="1" applyProtection="1">
      <alignment horizontal="justify" vertical="center"/>
      <protection locked="0"/>
    </xf>
    <xf numFmtId="0" fontId="2" fillId="3" borderId="26" xfId="1" applyFont="1" applyFill="1" applyBorder="1" applyAlignment="1" applyProtection="1">
      <alignment horizontal="justify" vertical="center"/>
      <protection locked="0"/>
    </xf>
    <xf numFmtId="3" fontId="2" fillId="7" borderId="25" xfId="1" applyNumberFormat="1" applyFont="1" applyFill="1" applyBorder="1" applyAlignment="1">
      <alignment vertical="center"/>
    </xf>
    <xf numFmtId="3" fontId="2" fillId="2" borderId="0" xfId="4" applyNumberFormat="1" applyFont="1" applyFill="1" applyBorder="1" applyAlignment="1" applyProtection="1">
      <alignment vertical="center"/>
      <protection locked="0"/>
    </xf>
    <xf numFmtId="0" fontId="2" fillId="0" borderId="28" xfId="1" applyFont="1" applyBorder="1" applyAlignment="1" applyProtection="1">
      <alignment horizontal="justify" vertical="center"/>
      <protection locked="0"/>
    </xf>
    <xf numFmtId="0" fontId="2" fillId="0" borderId="0" xfId="1" applyFont="1" applyAlignment="1" applyProtection="1">
      <alignment horizontal="justify" vertical="center"/>
      <protection locked="0"/>
    </xf>
    <xf numFmtId="0" fontId="2" fillId="5" borderId="13" xfId="1" applyFont="1" applyFill="1" applyBorder="1" applyAlignment="1">
      <alignment horizontal="left" vertical="center" wrapText="1"/>
    </xf>
    <xf numFmtId="0" fontId="2" fillId="5" borderId="14" xfId="1" applyFont="1" applyFill="1" applyBorder="1" applyAlignment="1">
      <alignment horizontal="left" vertical="center" wrapText="1"/>
    </xf>
    <xf numFmtId="0" fontId="2" fillId="5" borderId="16" xfId="1" applyFont="1" applyFill="1" applyBorder="1" applyAlignment="1">
      <alignment horizontal="left" vertical="center" wrapText="1"/>
    </xf>
    <xf numFmtId="0" fontId="2" fillId="5" borderId="0" xfId="1" applyFont="1" applyFill="1" applyAlignment="1">
      <alignment horizontal="left" vertical="center" wrapText="1"/>
    </xf>
    <xf numFmtId="0" fontId="22" fillId="2" borderId="14" xfId="1" applyFont="1" applyFill="1" applyBorder="1" applyAlignment="1" applyProtection="1">
      <alignment horizontal="left" vertical="top" wrapText="1"/>
      <protection locked="0"/>
    </xf>
    <xf numFmtId="0" fontId="22" fillId="2" borderId="0" xfId="1" applyFont="1" applyFill="1" applyAlignment="1" applyProtection="1">
      <alignment horizontal="left" vertical="top" wrapText="1"/>
      <protection locked="0"/>
    </xf>
    <xf numFmtId="3" fontId="23" fillId="2" borderId="14" xfId="1" applyNumberFormat="1" applyFont="1" applyFill="1" applyBorder="1" applyAlignment="1" applyProtection="1">
      <alignment horizontal="right" vertical="center"/>
      <protection locked="0"/>
    </xf>
    <xf numFmtId="3" fontId="23" fillId="2" borderId="0" xfId="1" applyNumberFormat="1" applyFont="1" applyFill="1" applyAlignment="1" applyProtection="1">
      <alignment horizontal="right" vertical="center"/>
      <protection locked="0"/>
    </xf>
    <xf numFmtId="0" fontId="2" fillId="6" borderId="14" xfId="1" applyFont="1" applyFill="1" applyBorder="1" applyAlignment="1" applyProtection="1">
      <alignment horizontal="left" vertical="top"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37" fontId="2" fillId="0" borderId="0" xfId="1" applyNumberFormat="1" applyFont="1" applyAlignment="1">
      <alignment vertical="center"/>
    </xf>
    <xf numFmtId="37" fontId="2" fillId="0" borderId="29" xfId="1" applyNumberFormat="1" applyFont="1" applyBorder="1" applyAlignment="1">
      <alignment vertical="center"/>
    </xf>
    <xf numFmtId="3" fontId="2" fillId="7" borderId="0" xfId="3" applyNumberFormat="1" applyFont="1" applyFill="1" applyBorder="1" applyAlignment="1" applyProtection="1">
      <alignment vertical="center"/>
      <protection locked="0"/>
    </xf>
    <xf numFmtId="0" fontId="2" fillId="7" borderId="25" xfId="1" applyFont="1" applyFill="1" applyBorder="1" applyAlignment="1" applyProtection="1">
      <alignment horizontal="left" vertical="center" wrapText="1"/>
      <protection locked="0"/>
    </xf>
    <xf numFmtId="0" fontId="2" fillId="0" borderId="31" xfId="1" applyFont="1" applyBorder="1" applyAlignment="1" applyProtection="1">
      <alignment horizontal="left" vertical="center" wrapText="1"/>
      <protection locked="0"/>
    </xf>
    <xf numFmtId="0" fontId="2" fillId="0" borderId="33" xfId="1" applyFont="1" applyBorder="1" applyAlignment="1" applyProtection="1">
      <alignment horizontal="left" vertical="center" wrapText="1"/>
      <protection locked="0"/>
    </xf>
    <xf numFmtId="0" fontId="2" fillId="0" borderId="32" xfId="1" applyFont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0" fontId="3" fillId="2" borderId="6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2" borderId="4" xfId="1" applyFont="1" applyFill="1" applyBorder="1" applyAlignment="1" applyProtection="1">
      <alignment horizontal="center" vertical="top" wrapText="1"/>
      <protection locked="0"/>
    </xf>
    <xf numFmtId="0" fontId="5" fillId="2" borderId="5" xfId="1" applyFont="1" applyFill="1" applyBorder="1" applyAlignment="1" applyProtection="1">
      <alignment horizontal="center" vertical="top" wrapText="1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left" indent="1"/>
      <protection locked="0"/>
    </xf>
    <xf numFmtId="0" fontId="2" fillId="2" borderId="0" xfId="1" applyFont="1" applyFill="1" applyAlignment="1" applyProtection="1">
      <alignment horizontal="left" indent="1"/>
      <protection locked="0"/>
    </xf>
    <xf numFmtId="0" fontId="12" fillId="0" borderId="1" xfId="1" applyFont="1" applyBorder="1" applyAlignment="1" applyProtection="1">
      <alignment horizontal="center" vertical="center" textRotation="90" wrapText="1"/>
      <protection locked="0"/>
    </xf>
    <xf numFmtId="0" fontId="12" fillId="0" borderId="3" xfId="1" applyFont="1" applyBorder="1" applyAlignment="1" applyProtection="1">
      <alignment horizontal="center" vertical="center" textRotation="90" wrapText="1"/>
      <protection locked="0"/>
    </xf>
    <xf numFmtId="0" fontId="12" fillId="0" borderId="9" xfId="1" applyFont="1" applyBorder="1" applyAlignment="1" applyProtection="1">
      <alignment horizontal="center" vertical="center" textRotation="90" wrapText="1"/>
      <protection locked="0"/>
    </xf>
    <xf numFmtId="0" fontId="12" fillId="0" borderId="10" xfId="1" applyFont="1" applyBorder="1" applyAlignment="1" applyProtection="1">
      <alignment horizontal="center" vertical="center" textRotation="90" wrapText="1"/>
      <protection locked="0"/>
    </xf>
    <xf numFmtId="0" fontId="2" fillId="0" borderId="9" xfId="1" applyFont="1" applyBorder="1"/>
    <xf numFmtId="0" fontId="2" fillId="0" borderId="10" xfId="1" applyFont="1" applyBorder="1"/>
    <xf numFmtId="0" fontId="16" fillId="0" borderId="4" xfId="1" applyFont="1" applyBorder="1" applyAlignment="1" applyProtection="1">
      <alignment horizontal="left"/>
      <protection locked="0"/>
    </xf>
    <xf numFmtId="0" fontId="16" fillId="0" borderId="5" xfId="1" applyFont="1" applyBorder="1" applyAlignment="1" applyProtection="1">
      <alignment horizontal="left"/>
      <protection locked="0"/>
    </xf>
    <xf numFmtId="0" fontId="16" fillId="0" borderId="0" xfId="1" applyFont="1" applyAlignment="1" applyProtection="1">
      <alignment horizontal="left"/>
      <protection locked="0"/>
    </xf>
    <xf numFmtId="0" fontId="16" fillId="0" borderId="10" xfId="1" applyFont="1" applyBorder="1" applyAlignment="1" applyProtection="1">
      <alignment horizontal="left"/>
      <protection locked="0"/>
    </xf>
    <xf numFmtId="0" fontId="17" fillId="0" borderId="13" xfId="1" applyFont="1" applyBorder="1" applyAlignment="1" applyProtection="1">
      <alignment horizontal="center" vertical="top" wrapText="1"/>
      <protection locked="0"/>
    </xf>
    <xf numFmtId="0" fontId="17" fillId="0" borderId="14" xfId="1" applyFont="1" applyBorder="1" applyAlignment="1" applyProtection="1">
      <alignment horizontal="center" vertical="top" wrapText="1"/>
      <protection locked="0"/>
    </xf>
    <xf numFmtId="0" fontId="17" fillId="0" borderId="15" xfId="1" applyFont="1" applyBorder="1" applyAlignment="1" applyProtection="1">
      <alignment horizontal="center" vertical="top" wrapText="1"/>
      <protection locked="0"/>
    </xf>
    <xf numFmtId="0" fontId="17" fillId="0" borderId="13" xfId="1" applyFont="1" applyBorder="1" applyAlignment="1" applyProtection="1">
      <alignment horizontal="center" vertical="top"/>
      <protection locked="0"/>
    </xf>
    <xf numFmtId="0" fontId="17" fillId="0" borderId="14" xfId="1" applyFont="1" applyBorder="1" applyAlignment="1" applyProtection="1">
      <alignment horizontal="center" vertical="top"/>
      <protection locked="0"/>
    </xf>
    <xf numFmtId="0" fontId="17" fillId="0" borderId="15" xfId="1" applyFont="1" applyBorder="1" applyAlignment="1" applyProtection="1">
      <alignment horizontal="center" vertical="top"/>
      <protection locked="0"/>
    </xf>
    <xf numFmtId="0" fontId="2" fillId="6" borderId="0" xfId="1" applyFont="1" applyFill="1" applyAlignment="1" applyProtection="1">
      <alignment horizontal="left" vertical="center" wrapText="1"/>
      <protection locked="0"/>
    </xf>
    <xf numFmtId="0" fontId="2" fillId="6" borderId="14" xfId="1" applyFont="1" applyFill="1" applyBorder="1" applyAlignment="1" applyProtection="1">
      <alignment horizontal="left" vertical="center" wrapText="1"/>
      <protection locked="0"/>
    </xf>
    <xf numFmtId="0" fontId="2" fillId="6" borderId="21" xfId="1" applyFont="1" applyFill="1" applyBorder="1" applyAlignment="1" applyProtection="1">
      <alignment horizontal="center" vertical="center" wrapText="1"/>
      <protection locked="0"/>
    </xf>
    <xf numFmtId="0" fontId="2" fillId="6" borderId="22" xfId="1" applyFont="1" applyFill="1" applyBorder="1" applyAlignment="1" applyProtection="1">
      <alignment horizontal="center" vertical="center" wrapText="1"/>
      <protection locked="0"/>
    </xf>
    <xf numFmtId="0" fontId="2" fillId="6" borderId="23" xfId="1" applyFont="1" applyFill="1" applyBorder="1" applyAlignment="1" applyProtection="1">
      <alignment horizontal="center" vertical="center" wrapText="1"/>
      <protection locked="0"/>
    </xf>
    <xf numFmtId="0" fontId="10" fillId="6" borderId="14" xfId="1" applyFont="1" applyFill="1" applyBorder="1" applyAlignment="1" applyProtection="1">
      <alignment horizontal="right" vertical="center" wrapText="1"/>
      <protection locked="0"/>
    </xf>
    <xf numFmtId="0" fontId="10" fillId="6" borderId="15" xfId="1" applyFont="1" applyFill="1" applyBorder="1" applyAlignment="1" applyProtection="1">
      <alignment horizontal="right" vertical="center" wrapText="1"/>
      <protection locked="0"/>
    </xf>
    <xf numFmtId="0" fontId="10" fillId="0" borderId="4" xfId="1" applyFont="1" applyBorder="1" applyAlignment="1" applyProtection="1">
      <alignment horizontal="left" vertical="top"/>
      <protection locked="0"/>
    </xf>
    <xf numFmtId="0" fontId="10" fillId="0" borderId="5" xfId="1" applyFont="1" applyBorder="1" applyAlignment="1" applyProtection="1">
      <alignment horizontal="left" vertical="top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10" fillId="0" borderId="16" xfId="1" applyFont="1" applyBorder="1" applyAlignment="1" applyProtection="1">
      <alignment horizontal="center" vertical="top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0" borderId="17" xfId="1" applyFont="1" applyBorder="1" applyAlignment="1" applyProtection="1">
      <alignment horizontal="center" vertical="top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20" fillId="0" borderId="2" xfId="1" applyFont="1" applyBorder="1" applyAlignment="1" applyProtection="1">
      <alignment horizontal="left" vertical="center"/>
      <protection locked="0"/>
    </xf>
    <xf numFmtId="0" fontId="14" fillId="0" borderId="18" xfId="1" applyFont="1" applyBorder="1" applyAlignment="1" applyProtection="1">
      <alignment horizontal="left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</cellXfs>
  <cellStyles count="7">
    <cellStyle name="Millares [0] 4 2" xfId="6" xr:uid="{66576FBC-3E20-42F2-B18A-08793404E628}"/>
    <cellStyle name="Millares 4 2" xfId="4" xr:uid="{58267C32-0A3C-49E0-A684-5B3C4CD4BD94}"/>
    <cellStyle name="Millares 5" xfId="3" xr:uid="{5CAE9B14-3E73-42A5-BF16-B0A6CF0F2DE1}"/>
    <cellStyle name="Normal" xfId="0" builtinId="0"/>
    <cellStyle name="Normal 17" xfId="1" xr:uid="{E03A6190-ADB7-4CDF-98BC-F25A7AE6CE0F}"/>
    <cellStyle name="Normal_Cabrera renta  y anexos 2003" xfId="2" xr:uid="{90897995-11CC-4ABE-B841-0D44798F787E}"/>
    <cellStyle name="Porcentaje 2" xfId="5" xr:uid="{0954C887-AFA8-44E1-8ED7-99DFCF24F9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428625</xdr:colOff>
      <xdr:row>0</xdr:row>
      <xdr:rowOff>0</xdr:rowOff>
    </xdr:from>
    <xdr:to>
      <xdr:col>51</xdr:col>
      <xdr:colOff>219075</xdr:colOff>
      <xdr:row>0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AF19DD14-3383-4588-8ECB-784EE9B883D9}"/>
            </a:ext>
          </a:extLst>
        </xdr:cNvPr>
        <xdr:cNvSpPr>
          <a:spLocks noChangeArrowheads="1"/>
        </xdr:cNvSpPr>
      </xdr:nvSpPr>
      <xdr:spPr bwMode="auto">
        <a:xfrm>
          <a:off x="166973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147</xdr:col>
      <xdr:colOff>47625</xdr:colOff>
      <xdr:row>0</xdr:row>
      <xdr:rowOff>0</xdr:rowOff>
    </xdr:from>
    <xdr:to>
      <xdr:col>147</xdr:col>
      <xdr:colOff>47625</xdr:colOff>
      <xdr:row>0</xdr:row>
      <xdr:rowOff>0</xdr:rowOff>
    </xdr:to>
    <xdr:sp macro="" textlink="">
      <xdr:nvSpPr>
        <xdr:cNvPr id="3" name="Rectangle 14">
          <a:extLst>
            <a:ext uri="{FF2B5EF4-FFF2-40B4-BE49-F238E27FC236}">
              <a16:creationId xmlns:a16="http://schemas.microsoft.com/office/drawing/2014/main" id="{5099A567-1697-496E-986B-7844818C3A4E}"/>
            </a:ext>
          </a:extLst>
        </xdr:cNvPr>
        <xdr:cNvSpPr>
          <a:spLocks noChangeArrowheads="1"/>
        </xdr:cNvSpPr>
      </xdr:nvSpPr>
      <xdr:spPr bwMode="auto">
        <a:xfrm>
          <a:off x="292957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428625</xdr:colOff>
      <xdr:row>11</xdr:row>
      <xdr:rowOff>0</xdr:rowOff>
    </xdr:from>
    <xdr:to>
      <xdr:col>51</xdr:col>
      <xdr:colOff>219075</xdr:colOff>
      <xdr:row>11</xdr:row>
      <xdr:rowOff>0</xdr:rowOff>
    </xdr:to>
    <xdr:sp macro="" textlink="">
      <xdr:nvSpPr>
        <xdr:cNvPr id="4" name="Rectangle 15">
          <a:extLst>
            <a:ext uri="{FF2B5EF4-FFF2-40B4-BE49-F238E27FC236}">
              <a16:creationId xmlns:a16="http://schemas.microsoft.com/office/drawing/2014/main" id="{78921958-74D8-41B8-8C8E-73B4B59B1C74}"/>
            </a:ext>
          </a:extLst>
        </xdr:cNvPr>
        <xdr:cNvSpPr>
          <a:spLocks noChangeArrowheads="1"/>
        </xdr:cNvSpPr>
      </xdr:nvSpPr>
      <xdr:spPr bwMode="auto">
        <a:xfrm>
          <a:off x="16697325" y="2736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147</xdr:col>
      <xdr:colOff>47625</xdr:colOff>
      <xdr:row>44</xdr:row>
      <xdr:rowOff>200025</xdr:rowOff>
    </xdr:from>
    <xdr:to>
      <xdr:col>147</xdr:col>
      <xdr:colOff>47625</xdr:colOff>
      <xdr:row>46</xdr:row>
      <xdr:rowOff>104775</xdr:rowOff>
    </xdr:to>
    <xdr:sp macro="" textlink="">
      <xdr:nvSpPr>
        <xdr:cNvPr id="5" name="Rectangle 16">
          <a:extLst>
            <a:ext uri="{FF2B5EF4-FFF2-40B4-BE49-F238E27FC236}">
              <a16:creationId xmlns:a16="http://schemas.microsoft.com/office/drawing/2014/main" id="{8C8544EB-8768-4255-98A9-D52479DD5218}"/>
            </a:ext>
          </a:extLst>
        </xdr:cNvPr>
        <xdr:cNvSpPr>
          <a:spLocks noChangeArrowheads="1"/>
        </xdr:cNvSpPr>
      </xdr:nvSpPr>
      <xdr:spPr bwMode="auto">
        <a:xfrm>
          <a:off x="29295725" y="14233525"/>
          <a:ext cx="0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428625</xdr:colOff>
      <xdr:row>0</xdr:row>
      <xdr:rowOff>0</xdr:rowOff>
    </xdr:from>
    <xdr:to>
      <xdr:col>51</xdr:col>
      <xdr:colOff>219075</xdr:colOff>
      <xdr:row>0</xdr:row>
      <xdr:rowOff>0</xdr:rowOff>
    </xdr:to>
    <xdr:sp macro="" textlink="">
      <xdr:nvSpPr>
        <xdr:cNvPr id="6" name="Rectangle 19">
          <a:extLst>
            <a:ext uri="{FF2B5EF4-FFF2-40B4-BE49-F238E27FC236}">
              <a16:creationId xmlns:a16="http://schemas.microsoft.com/office/drawing/2014/main" id="{788BA9D2-FE5B-422C-B7E5-006C2834E5D2}"/>
            </a:ext>
          </a:extLst>
        </xdr:cNvPr>
        <xdr:cNvSpPr>
          <a:spLocks noChangeArrowheads="1"/>
        </xdr:cNvSpPr>
      </xdr:nvSpPr>
      <xdr:spPr bwMode="auto">
        <a:xfrm>
          <a:off x="166973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147</xdr:col>
      <xdr:colOff>47625</xdr:colOff>
      <xdr:row>0</xdr:row>
      <xdr:rowOff>0</xdr:rowOff>
    </xdr:from>
    <xdr:to>
      <xdr:col>147</xdr:col>
      <xdr:colOff>47625</xdr:colOff>
      <xdr:row>0</xdr:row>
      <xdr:rowOff>0</xdr:rowOff>
    </xdr:to>
    <xdr:sp macro="" textlink="">
      <xdr:nvSpPr>
        <xdr:cNvPr id="7" name="Rectangle 20">
          <a:extLst>
            <a:ext uri="{FF2B5EF4-FFF2-40B4-BE49-F238E27FC236}">
              <a16:creationId xmlns:a16="http://schemas.microsoft.com/office/drawing/2014/main" id="{153BFC38-0832-4598-82BE-CA7AA29D3013}"/>
            </a:ext>
          </a:extLst>
        </xdr:cNvPr>
        <xdr:cNvSpPr>
          <a:spLocks noChangeArrowheads="1"/>
        </xdr:cNvSpPr>
      </xdr:nvSpPr>
      <xdr:spPr bwMode="auto">
        <a:xfrm>
          <a:off x="2929572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428625</xdr:colOff>
      <xdr:row>11</xdr:row>
      <xdr:rowOff>0</xdr:rowOff>
    </xdr:from>
    <xdr:to>
      <xdr:col>51</xdr:col>
      <xdr:colOff>219075</xdr:colOff>
      <xdr:row>11</xdr:row>
      <xdr:rowOff>0</xdr:rowOff>
    </xdr:to>
    <xdr:sp macro="" textlink="">
      <xdr:nvSpPr>
        <xdr:cNvPr id="8" name="Rectangle 21">
          <a:extLst>
            <a:ext uri="{FF2B5EF4-FFF2-40B4-BE49-F238E27FC236}">
              <a16:creationId xmlns:a16="http://schemas.microsoft.com/office/drawing/2014/main" id="{649EF7FC-D79D-48F5-914D-647D4DE7BC0A}"/>
            </a:ext>
          </a:extLst>
        </xdr:cNvPr>
        <xdr:cNvSpPr>
          <a:spLocks noChangeArrowheads="1"/>
        </xdr:cNvSpPr>
      </xdr:nvSpPr>
      <xdr:spPr bwMode="auto">
        <a:xfrm>
          <a:off x="16697325" y="2736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147</xdr:col>
      <xdr:colOff>47625</xdr:colOff>
      <xdr:row>44</xdr:row>
      <xdr:rowOff>200025</xdr:rowOff>
    </xdr:from>
    <xdr:to>
      <xdr:col>147</xdr:col>
      <xdr:colOff>47625</xdr:colOff>
      <xdr:row>46</xdr:row>
      <xdr:rowOff>104775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E164C01F-7F21-490F-92BF-AD3770944ABC}"/>
            </a:ext>
          </a:extLst>
        </xdr:cNvPr>
        <xdr:cNvSpPr>
          <a:spLocks noChangeArrowheads="1"/>
        </xdr:cNvSpPr>
      </xdr:nvSpPr>
      <xdr:spPr bwMode="auto">
        <a:xfrm>
          <a:off x="29295725" y="14233525"/>
          <a:ext cx="0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63503</xdr:colOff>
      <xdr:row>1</xdr:row>
      <xdr:rowOff>42333</xdr:rowOff>
    </xdr:from>
    <xdr:to>
      <xdr:col>10</xdr:col>
      <xdr:colOff>192246</xdr:colOff>
      <xdr:row>2</xdr:row>
      <xdr:rowOff>785666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7DB92F9-A82C-4995-B74E-C845A9B7C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3" y="239183"/>
          <a:ext cx="2541743" cy="825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ctualicese.com/conferencias/declaracion%202005%20personas%20naturales/Formulario%20110%20obligados%20a%20llevar%20contabilid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ásicos"/>
      <sheetName val="Formulario"/>
      <sheetName val="tabla impto 2005"/>
      <sheetName val="Anticipo al 2006"/>
    </sheetNames>
    <sheetDataSet>
      <sheetData sheetId="0"/>
      <sheetData sheetId="1"/>
      <sheetData sheetId="2"/>
      <sheetData sheetId="3">
        <row r="3">
          <cell r="G3">
            <v>1</v>
          </cell>
          <cell r="H3">
            <v>0</v>
          </cell>
        </row>
        <row r="4">
          <cell r="G4">
            <v>2</v>
          </cell>
          <cell r="H4">
            <v>0</v>
          </cell>
        </row>
        <row r="6">
          <cell r="G6">
            <v>3</v>
          </cell>
          <cell r="H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D996-1EB8-4D42-9A20-BB670AFEE954}">
  <sheetPr>
    <pageSetUpPr fitToPage="1"/>
  </sheetPr>
  <dimension ref="A1:DL68"/>
  <sheetViews>
    <sheetView showGridLines="0" tabSelected="1" view="pageBreakPreview" topLeftCell="I6" zoomScale="80" zoomScaleNormal="60" zoomScaleSheetLayoutView="80" workbookViewId="0">
      <selection activeCell="AV22" sqref="AV22:AZ22"/>
    </sheetView>
  </sheetViews>
  <sheetFormatPr baseColWidth="10" defaultColWidth="1.6328125" defaultRowHeight="12" customHeight="1" x14ac:dyDescent="0.35"/>
  <cols>
    <col min="1" max="1" width="25.90625" style="1" customWidth="1"/>
    <col min="2" max="2" width="1.6328125" style="2" customWidth="1"/>
    <col min="3" max="3" width="5.08984375" style="1" customWidth="1"/>
    <col min="4" max="4" width="3.90625" style="1" customWidth="1"/>
    <col min="5" max="5" width="4.08984375" style="1" customWidth="1"/>
    <col min="6" max="9" width="3.90625" style="1" customWidth="1"/>
    <col min="10" max="11" width="4.1796875" style="1" customWidth="1"/>
    <col min="12" max="12" width="3.08984375" style="1" customWidth="1"/>
    <col min="13" max="13" width="4.453125" style="1" customWidth="1"/>
    <col min="14" max="17" width="3.90625" style="1" customWidth="1"/>
    <col min="18" max="18" width="5.6328125" style="1" customWidth="1"/>
    <col min="19" max="19" width="2.453125" style="1" customWidth="1"/>
    <col min="20" max="20" width="1.6328125" style="1" customWidth="1"/>
    <col min="21" max="21" width="7.36328125" style="1" customWidth="1"/>
    <col min="22" max="22" width="4.90625" style="1" customWidth="1"/>
    <col min="23" max="23" width="5.81640625" style="3" customWidth="1"/>
    <col min="24" max="24" width="9.36328125" style="3" customWidth="1"/>
    <col min="25" max="25" width="14.08984375" style="3" customWidth="1"/>
    <col min="26" max="26" width="4.6328125" style="3" hidden="1" customWidth="1"/>
    <col min="27" max="27" width="1.6328125" style="3" hidden="1" customWidth="1"/>
    <col min="28" max="28" width="7.08984375" style="3" customWidth="1"/>
    <col min="29" max="29" width="5.08984375" style="1" customWidth="1"/>
    <col min="30" max="30" width="3" style="1" customWidth="1"/>
    <col min="31" max="38" width="1.6328125" style="1" customWidth="1"/>
    <col min="39" max="39" width="5.453125" style="1" customWidth="1"/>
    <col min="40" max="40" width="3.6328125" style="1" customWidth="1"/>
    <col min="41" max="41" width="4.90625" style="1" customWidth="1"/>
    <col min="42" max="42" width="5.90625" style="1" customWidth="1"/>
    <col min="43" max="43" width="14.6328125" style="1" customWidth="1"/>
    <col min="44" max="44" width="7" style="1" customWidth="1"/>
    <col min="45" max="45" width="8.984375E-2" style="1" customWidth="1"/>
    <col min="46" max="46" width="2.453125" style="1" customWidth="1"/>
    <col min="47" max="47" width="2.08984375" style="1" customWidth="1"/>
    <col min="48" max="48" width="5.90625" style="1" customWidth="1"/>
    <col min="49" max="52" width="4.90625" style="1" customWidth="1"/>
    <col min="53" max="53" width="23.08984375" style="4" customWidth="1"/>
    <col min="54" max="54" width="4.36328125" style="1" customWidth="1"/>
    <col min="55" max="103" width="1.6328125" style="1" customWidth="1"/>
    <col min="104" max="116" width="1.6328125" style="5" customWidth="1"/>
    <col min="117" max="16384" width="1.6328125" style="5"/>
  </cols>
  <sheetData>
    <row r="1" spans="1:116" ht="15.75" customHeight="1" x14ac:dyDescent="0.35"/>
    <row r="2" spans="1:116" ht="6.75" customHeight="1" x14ac:dyDescent="0.3">
      <c r="B2" s="400"/>
      <c r="C2" s="401"/>
      <c r="D2" s="401"/>
      <c r="E2" s="401"/>
      <c r="F2" s="401"/>
      <c r="G2" s="401"/>
      <c r="H2" s="401"/>
      <c r="I2" s="401"/>
      <c r="J2" s="401"/>
      <c r="K2" s="402"/>
      <c r="L2" s="406" t="s">
        <v>123</v>
      </c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10" t="s">
        <v>0</v>
      </c>
      <c r="AK2" s="411"/>
      <c r="AL2" s="411"/>
      <c r="AM2" s="411"/>
      <c r="AN2" s="411"/>
      <c r="AO2" s="411"/>
      <c r="AP2" s="411"/>
      <c r="AQ2" s="412"/>
      <c r="AR2" s="416">
        <v>110</v>
      </c>
      <c r="AS2" s="417"/>
      <c r="AT2" s="417"/>
      <c r="AU2" s="417"/>
      <c r="AV2" s="417"/>
      <c r="AW2" s="417"/>
      <c r="AX2" s="417"/>
      <c r="AY2" s="417"/>
      <c r="AZ2" s="418"/>
    </row>
    <row r="3" spans="1:116" s="6" customFormat="1" ht="64.5" customHeight="1" thickBot="1" x14ac:dyDescent="0.35">
      <c r="A3" s="1"/>
      <c r="B3" s="403"/>
      <c r="C3" s="404"/>
      <c r="D3" s="404"/>
      <c r="E3" s="404"/>
      <c r="F3" s="404"/>
      <c r="G3" s="404"/>
      <c r="H3" s="404"/>
      <c r="I3" s="404"/>
      <c r="J3" s="404"/>
      <c r="K3" s="405"/>
      <c r="L3" s="408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13"/>
      <c r="AK3" s="414"/>
      <c r="AL3" s="414"/>
      <c r="AM3" s="414"/>
      <c r="AN3" s="414"/>
      <c r="AO3" s="414"/>
      <c r="AP3" s="414"/>
      <c r="AQ3" s="415"/>
      <c r="AR3" s="419"/>
      <c r="AS3" s="420"/>
      <c r="AT3" s="420"/>
      <c r="AU3" s="420"/>
      <c r="AV3" s="420"/>
      <c r="AW3" s="420"/>
      <c r="AX3" s="420"/>
      <c r="AY3" s="420"/>
      <c r="AZ3" s="421"/>
      <c r="BA3" s="4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</row>
    <row r="4" spans="1:116" ht="19.5" customHeight="1" x14ac:dyDescent="0.35">
      <c r="B4" s="7" t="s">
        <v>1</v>
      </c>
      <c r="C4" s="8"/>
      <c r="D4" s="8"/>
      <c r="E4" s="9">
        <v>2</v>
      </c>
      <c r="F4" s="9">
        <v>0</v>
      </c>
      <c r="G4" s="9">
        <v>2</v>
      </c>
      <c r="H4" s="9">
        <v>0</v>
      </c>
      <c r="I4" s="10"/>
      <c r="J4" s="10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3"/>
      <c r="AA4" s="13"/>
      <c r="AB4" s="14"/>
      <c r="AC4" s="15"/>
      <c r="AD4" s="15"/>
      <c r="AE4" s="15"/>
      <c r="AF4" s="15"/>
      <c r="AG4" s="15"/>
      <c r="AH4" s="15"/>
      <c r="AI4" s="15"/>
      <c r="AJ4" s="15"/>
      <c r="AK4" s="15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7"/>
    </row>
    <row r="5" spans="1:116" ht="15" customHeight="1" x14ac:dyDescent="0.3">
      <c r="B5" s="422" t="s">
        <v>2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Q5" s="13"/>
      <c r="R5" s="13"/>
      <c r="S5" s="13"/>
      <c r="T5" s="13"/>
      <c r="U5" s="13"/>
      <c r="V5" s="13"/>
      <c r="W5" s="13"/>
      <c r="X5" s="13"/>
      <c r="Y5" s="18"/>
      <c r="Z5" s="13"/>
      <c r="AA5" s="13"/>
      <c r="AB5" s="19"/>
      <c r="AC5" s="20" t="s">
        <v>3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Z5" s="21"/>
    </row>
    <row r="6" spans="1:116" ht="20.25" customHeight="1" x14ac:dyDescent="0.35">
      <c r="B6" s="2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3"/>
      <c r="R6" s="13"/>
      <c r="S6" s="13"/>
      <c r="T6" s="13"/>
      <c r="U6" s="13"/>
      <c r="V6" s="13"/>
      <c r="W6" s="13"/>
      <c r="X6" s="13"/>
      <c r="Y6" s="18"/>
      <c r="Z6" s="13"/>
      <c r="AA6" s="13"/>
      <c r="AB6" s="19"/>
      <c r="AC6" s="5"/>
      <c r="AD6" s="13"/>
      <c r="AG6" s="13"/>
      <c r="AH6" s="13"/>
      <c r="AI6" s="13"/>
      <c r="AJ6" s="13"/>
      <c r="AK6" s="13"/>
      <c r="AZ6" s="21"/>
    </row>
    <row r="7" spans="1:116" ht="12" customHeight="1" x14ac:dyDescent="0.35">
      <c r="B7" s="22"/>
      <c r="C7" s="2"/>
      <c r="D7" s="2"/>
      <c r="E7" s="2"/>
      <c r="F7" s="2"/>
      <c r="G7" s="2"/>
      <c r="H7" s="2"/>
      <c r="I7" s="2"/>
      <c r="J7" s="2"/>
      <c r="K7" s="2"/>
      <c r="Q7" s="13"/>
      <c r="R7" s="13"/>
      <c r="S7" s="13"/>
      <c r="T7" s="13"/>
      <c r="U7" s="13"/>
      <c r="V7" s="13"/>
      <c r="W7" s="13"/>
      <c r="X7" s="13"/>
      <c r="Y7" s="18"/>
      <c r="Z7" s="13"/>
      <c r="AA7" s="13"/>
      <c r="AB7" s="19"/>
      <c r="AC7" s="13"/>
      <c r="AD7" s="13"/>
      <c r="AG7" s="13"/>
      <c r="AH7" s="13"/>
      <c r="AI7" s="13"/>
      <c r="AJ7" s="13"/>
      <c r="AK7" s="13"/>
      <c r="AZ7" s="21"/>
    </row>
    <row r="8" spans="1:116" ht="12" customHeight="1" x14ac:dyDescent="0.35">
      <c r="B8" s="22"/>
      <c r="C8" s="2"/>
      <c r="D8" s="2"/>
      <c r="E8" s="2"/>
      <c r="F8" s="2"/>
      <c r="G8" s="2"/>
      <c r="H8" s="2"/>
      <c r="I8" s="2"/>
      <c r="J8" s="2"/>
      <c r="K8" s="2"/>
      <c r="Q8" s="13"/>
      <c r="R8" s="13"/>
      <c r="S8" s="13"/>
      <c r="T8" s="13"/>
      <c r="U8" s="13"/>
      <c r="V8" s="13"/>
      <c r="W8" s="13"/>
      <c r="X8" s="13"/>
      <c r="Y8" s="18"/>
      <c r="Z8" s="13"/>
      <c r="AA8" s="13"/>
      <c r="AB8" s="19"/>
      <c r="AC8" s="13"/>
      <c r="AD8" s="13"/>
      <c r="AG8" s="13"/>
      <c r="AH8" s="13"/>
      <c r="AI8" s="13"/>
      <c r="AJ8" s="13"/>
      <c r="AK8" s="13"/>
      <c r="AZ8" s="21"/>
    </row>
    <row r="9" spans="1:116" ht="15.75" customHeight="1" thickBot="1" x14ac:dyDescent="0.4">
      <c r="B9" s="23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>
        <v>3</v>
      </c>
      <c r="U9" s="25">
        <v>3</v>
      </c>
      <c r="V9" s="25">
        <v>4</v>
      </c>
      <c r="W9" s="25"/>
      <c r="X9" s="25"/>
      <c r="Y9" s="26"/>
      <c r="Z9" s="27"/>
      <c r="AA9" s="27"/>
      <c r="AB9" s="28">
        <v>5</v>
      </c>
      <c r="AC9" s="25"/>
      <c r="AD9" s="25"/>
      <c r="AE9" s="25"/>
      <c r="AF9" s="25">
        <v>6</v>
      </c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9"/>
    </row>
    <row r="10" spans="1:116" ht="16.5" customHeight="1" x14ac:dyDescent="0.3">
      <c r="B10" s="424" t="s">
        <v>4</v>
      </c>
      <c r="C10" s="425"/>
      <c r="D10" s="30" t="s">
        <v>5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2"/>
      <c r="R10" s="33" t="s">
        <v>6</v>
      </c>
      <c r="S10" s="34" t="s">
        <v>7</v>
      </c>
      <c r="T10" s="35"/>
      <c r="U10" s="35"/>
      <c r="V10" s="36"/>
      <c r="W10" s="37"/>
      <c r="X10" s="37"/>
      <c r="Y10" s="35" t="s">
        <v>8</v>
      </c>
      <c r="Z10" s="38"/>
      <c r="AA10" s="38"/>
      <c r="AB10" s="37"/>
      <c r="AC10" s="35"/>
      <c r="AD10" s="35"/>
      <c r="AE10" s="35"/>
      <c r="AF10" s="35"/>
      <c r="AG10" s="36"/>
      <c r="AH10" s="35"/>
      <c r="AI10" s="35"/>
      <c r="AJ10" s="35"/>
      <c r="AK10" s="35"/>
      <c r="AL10" s="39"/>
      <c r="AM10" s="35" t="s">
        <v>9</v>
      </c>
      <c r="AN10" s="35"/>
      <c r="AO10" s="35"/>
      <c r="AP10" s="39"/>
      <c r="AQ10" s="35"/>
      <c r="AR10" s="35" t="s">
        <v>10</v>
      </c>
      <c r="AS10" s="35"/>
      <c r="AT10" s="35"/>
      <c r="AU10" s="35"/>
      <c r="AV10" s="39"/>
      <c r="AW10" s="35"/>
      <c r="AX10" s="35"/>
      <c r="AY10" s="35"/>
      <c r="AZ10" s="40"/>
    </row>
    <row r="11" spans="1:116" ht="18.75" customHeight="1" x14ac:dyDescent="0.35">
      <c r="B11" s="426"/>
      <c r="C11" s="427"/>
      <c r="D11" s="41"/>
      <c r="E11" s="42"/>
      <c r="F11" s="42"/>
      <c r="G11" s="42"/>
      <c r="H11" s="42"/>
      <c r="I11" s="43">
        <v>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4">
        <v>0</v>
      </c>
      <c r="R11" s="45">
        <v>0</v>
      </c>
      <c r="S11" s="430"/>
      <c r="T11" s="431"/>
      <c r="U11" s="431"/>
      <c r="V11" s="46"/>
      <c r="W11" s="46"/>
      <c r="X11" s="4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7"/>
      <c r="AM11" s="46"/>
      <c r="AN11" s="46"/>
      <c r="AO11" s="46"/>
      <c r="AP11" s="46"/>
      <c r="AQ11" s="47"/>
      <c r="AR11" s="432"/>
      <c r="AS11" s="432"/>
      <c r="AT11" s="432"/>
      <c r="AU11" s="432"/>
      <c r="AV11" s="432"/>
      <c r="AW11" s="432"/>
      <c r="AX11" s="432"/>
      <c r="AY11" s="432"/>
      <c r="AZ11" s="433"/>
    </row>
    <row r="12" spans="1:116" ht="20.149999999999999" customHeight="1" x14ac:dyDescent="0.35">
      <c r="B12" s="426"/>
      <c r="C12" s="427"/>
      <c r="D12" s="48" t="s">
        <v>11</v>
      </c>
      <c r="E12" s="49"/>
      <c r="F12" s="49"/>
      <c r="G12" s="49"/>
      <c r="H12" s="49"/>
      <c r="I12" s="49"/>
      <c r="J12" s="49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434" t="s">
        <v>12</v>
      </c>
      <c r="AS12" s="435"/>
      <c r="AT12" s="435"/>
      <c r="AU12" s="435"/>
      <c r="AV12" s="436"/>
      <c r="AW12" s="437" t="s">
        <v>13</v>
      </c>
      <c r="AX12" s="438"/>
      <c r="AY12" s="438"/>
      <c r="AZ12" s="439"/>
    </row>
    <row r="13" spans="1:116" ht="18" customHeight="1" x14ac:dyDescent="0.35">
      <c r="B13" s="426"/>
      <c r="C13" s="427"/>
      <c r="D13" s="447" t="s">
        <v>121</v>
      </c>
      <c r="E13" s="448"/>
      <c r="F13" s="448"/>
      <c r="G13" s="448"/>
      <c r="H13" s="448"/>
      <c r="I13" s="448"/>
      <c r="J13" s="448"/>
      <c r="K13" s="448"/>
      <c r="L13" s="449"/>
      <c r="M13" s="449"/>
      <c r="N13" s="449"/>
      <c r="O13" s="449"/>
      <c r="P13" s="449"/>
      <c r="Q13" s="449"/>
      <c r="R13" s="449"/>
      <c r="S13" s="448"/>
      <c r="T13" s="448"/>
      <c r="U13" s="448"/>
      <c r="V13" s="448"/>
      <c r="W13" s="448"/>
      <c r="X13" s="448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50"/>
      <c r="AS13" s="451"/>
      <c r="AT13" s="451"/>
      <c r="AU13" s="451"/>
      <c r="AV13" s="452"/>
      <c r="AW13" s="51"/>
      <c r="AX13" s="52"/>
      <c r="AY13" s="53"/>
      <c r="AZ13" s="54"/>
    </row>
    <row r="14" spans="1:116" ht="18" customHeight="1" x14ac:dyDescent="0.3">
      <c r="B14" s="428"/>
      <c r="C14" s="429"/>
      <c r="D14" s="453" t="s">
        <v>14</v>
      </c>
      <c r="E14" s="454"/>
      <c r="F14" s="454"/>
      <c r="G14" s="454"/>
      <c r="H14" s="454"/>
      <c r="I14" s="454"/>
      <c r="J14" s="454"/>
      <c r="K14" s="454"/>
      <c r="L14" s="455" t="s">
        <v>15</v>
      </c>
      <c r="M14" s="455"/>
      <c r="N14" s="455"/>
      <c r="O14" s="456"/>
      <c r="P14" s="456"/>
      <c r="Q14" s="456"/>
      <c r="R14" s="456"/>
      <c r="S14" s="370" t="s">
        <v>16</v>
      </c>
      <c r="T14" s="370"/>
      <c r="U14" s="370"/>
      <c r="V14" s="370"/>
      <c r="W14" s="370"/>
      <c r="X14" s="370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2"/>
    </row>
    <row r="15" spans="1:116" ht="22.5" customHeight="1" x14ac:dyDescent="0.3">
      <c r="B15" s="383" t="s">
        <v>17</v>
      </c>
      <c r="C15" s="384"/>
      <c r="D15" s="384"/>
      <c r="E15" s="384"/>
      <c r="F15" s="384"/>
      <c r="G15" s="384"/>
      <c r="H15" s="384"/>
      <c r="I15" s="384"/>
      <c r="J15" s="55"/>
      <c r="K15" s="56"/>
      <c r="L15" s="440" t="s">
        <v>18</v>
      </c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57"/>
      <c r="X15" s="58"/>
      <c r="Y15" s="441" t="s">
        <v>19</v>
      </c>
      <c r="Z15" s="441"/>
      <c r="AA15" s="441"/>
      <c r="AB15" s="441"/>
      <c r="AC15" s="441"/>
      <c r="AD15" s="441"/>
      <c r="AE15" s="59"/>
      <c r="AF15" s="442"/>
      <c r="AG15" s="443"/>
      <c r="AH15" s="444"/>
      <c r="AI15" s="59"/>
      <c r="AJ15" s="59"/>
      <c r="AK15" s="441" t="s">
        <v>20</v>
      </c>
      <c r="AL15" s="441"/>
      <c r="AM15" s="441"/>
      <c r="AN15" s="441"/>
      <c r="AO15" s="441"/>
      <c r="AP15" s="441"/>
      <c r="AQ15" s="441"/>
      <c r="AR15" s="445">
        <v>0</v>
      </c>
      <c r="AS15" s="445"/>
      <c r="AT15" s="445"/>
      <c r="AU15" s="445"/>
      <c r="AV15" s="445"/>
      <c r="AW15" s="445"/>
      <c r="AX15" s="445"/>
      <c r="AY15" s="445"/>
      <c r="AZ15" s="446"/>
    </row>
    <row r="16" spans="1:116" ht="6" customHeight="1" x14ac:dyDescent="0.3">
      <c r="B16" s="385"/>
      <c r="C16" s="386"/>
      <c r="D16" s="386"/>
      <c r="E16" s="386"/>
      <c r="F16" s="386"/>
      <c r="G16" s="386"/>
      <c r="H16" s="386"/>
      <c r="I16" s="386"/>
      <c r="J16" s="60"/>
      <c r="K16" s="6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61"/>
      <c r="X16" s="61"/>
      <c r="Y16" s="440"/>
      <c r="Z16" s="440"/>
      <c r="AA16" s="440"/>
      <c r="AB16" s="440"/>
      <c r="AC16" s="440"/>
      <c r="AD16" s="440"/>
      <c r="AE16" s="61"/>
      <c r="AF16" s="61"/>
      <c r="AG16" s="61"/>
      <c r="AH16" s="61"/>
      <c r="AI16" s="61"/>
      <c r="AJ16" s="5"/>
      <c r="AK16" s="440"/>
      <c r="AL16" s="440"/>
      <c r="AM16" s="440"/>
      <c r="AN16" s="440"/>
      <c r="AO16" s="440"/>
      <c r="AP16" s="440"/>
      <c r="AQ16" s="440"/>
      <c r="AR16" s="62"/>
      <c r="AS16" s="62"/>
      <c r="AT16" s="62"/>
      <c r="AU16" s="62"/>
      <c r="AV16" s="62"/>
      <c r="AW16" s="62"/>
      <c r="AX16" s="62"/>
      <c r="AY16" s="62"/>
      <c r="AZ16" s="63"/>
    </row>
    <row r="17" spans="2:77" ht="23" customHeight="1" x14ac:dyDescent="0.3">
      <c r="B17" s="383" t="s">
        <v>21</v>
      </c>
      <c r="C17" s="384"/>
      <c r="D17" s="384"/>
      <c r="E17" s="384"/>
      <c r="F17" s="387" t="s">
        <v>22</v>
      </c>
      <c r="G17" s="387"/>
      <c r="H17" s="387"/>
      <c r="I17" s="387"/>
      <c r="J17" s="389">
        <v>0</v>
      </c>
      <c r="K17" s="389"/>
      <c r="L17" s="389"/>
      <c r="M17" s="389"/>
      <c r="N17" s="389"/>
      <c r="O17" s="389"/>
      <c r="P17" s="389"/>
      <c r="Q17" s="389"/>
      <c r="R17" s="389"/>
      <c r="S17" s="59"/>
      <c r="T17" s="64"/>
      <c r="U17" s="391" t="s">
        <v>23</v>
      </c>
      <c r="V17" s="391"/>
      <c r="W17" s="391"/>
      <c r="X17" s="391"/>
      <c r="Y17" s="373">
        <v>0</v>
      </c>
      <c r="Z17" s="373"/>
      <c r="AA17" s="373"/>
      <c r="AB17" s="373"/>
      <c r="AC17" s="373"/>
      <c r="AD17" s="373"/>
      <c r="AE17" s="373"/>
      <c r="AF17" s="58"/>
      <c r="AG17" s="391" t="s">
        <v>122</v>
      </c>
      <c r="AH17" s="391"/>
      <c r="AI17" s="391"/>
      <c r="AJ17" s="391"/>
      <c r="AK17" s="391"/>
      <c r="AL17" s="391"/>
      <c r="AM17" s="391"/>
      <c r="AN17" s="391"/>
      <c r="AO17" s="391"/>
      <c r="AP17" s="391"/>
      <c r="AQ17" s="373">
        <v>0</v>
      </c>
      <c r="AR17" s="373"/>
      <c r="AS17" s="373"/>
      <c r="AT17" s="373"/>
      <c r="AU17" s="373"/>
      <c r="AV17" s="373"/>
      <c r="AW17" s="373"/>
      <c r="AX17" s="373"/>
      <c r="AY17" s="373"/>
      <c r="AZ17" s="374"/>
    </row>
    <row r="18" spans="2:77" ht="5" customHeight="1" thickBot="1" x14ac:dyDescent="0.35">
      <c r="B18" s="385"/>
      <c r="C18" s="386"/>
      <c r="D18" s="386"/>
      <c r="E18" s="386"/>
      <c r="F18" s="388"/>
      <c r="G18" s="388"/>
      <c r="H18" s="388"/>
      <c r="I18" s="388"/>
      <c r="J18" s="390"/>
      <c r="K18" s="390"/>
      <c r="L18" s="390"/>
      <c r="M18" s="390"/>
      <c r="N18" s="390"/>
      <c r="O18" s="390"/>
      <c r="P18" s="390"/>
      <c r="Q18" s="390"/>
      <c r="R18" s="390"/>
      <c r="S18" s="65"/>
      <c r="T18" s="65"/>
      <c r="U18" s="392"/>
      <c r="V18" s="392"/>
      <c r="W18" s="392"/>
      <c r="X18" s="392"/>
      <c r="Y18" s="66"/>
      <c r="Z18" s="66"/>
      <c r="AA18" s="66"/>
      <c r="AB18" s="66"/>
      <c r="AC18" s="66"/>
      <c r="AD18" s="66"/>
      <c r="AE18" s="66"/>
      <c r="AF18" s="61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66"/>
      <c r="AR18" s="66"/>
      <c r="AS18" s="66"/>
      <c r="AT18" s="66"/>
      <c r="AU18" s="66"/>
      <c r="AV18" s="66"/>
      <c r="AW18" s="66"/>
      <c r="AX18" s="66"/>
      <c r="AY18" s="66"/>
      <c r="AZ18" s="67"/>
    </row>
    <row r="19" spans="2:77" ht="30" customHeight="1" x14ac:dyDescent="0.3">
      <c r="B19" s="274" t="s">
        <v>24</v>
      </c>
      <c r="C19" s="254"/>
      <c r="D19" s="68" t="s">
        <v>25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>
        <v>36</v>
      </c>
      <c r="W19" s="375">
        <v>0</v>
      </c>
      <c r="X19" s="376"/>
      <c r="Y19" s="376"/>
      <c r="Z19" s="376"/>
      <c r="AA19" s="376"/>
      <c r="AB19" s="219" t="s">
        <v>26</v>
      </c>
      <c r="AC19" s="377" t="s">
        <v>27</v>
      </c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78"/>
      <c r="AS19" s="70"/>
      <c r="AT19" s="354">
        <f>+V58+1</f>
        <v>76</v>
      </c>
      <c r="AU19" s="355"/>
      <c r="AV19" s="375">
        <v>0</v>
      </c>
      <c r="AW19" s="376"/>
      <c r="AX19" s="376"/>
      <c r="AY19" s="376"/>
      <c r="AZ19" s="379"/>
    </row>
    <row r="20" spans="2:77" ht="27" customHeight="1" x14ac:dyDescent="0.3">
      <c r="B20" s="275"/>
      <c r="C20" s="276"/>
      <c r="D20" s="71" t="s">
        <v>28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>
        <f t="shared" ref="V20:V57" si="0">+V19+1</f>
        <v>37</v>
      </c>
      <c r="W20" s="380">
        <v>0</v>
      </c>
      <c r="X20" s="340"/>
      <c r="Y20" s="340"/>
      <c r="Z20" s="340"/>
      <c r="AA20" s="340"/>
      <c r="AB20" s="221"/>
      <c r="AC20" s="381" t="s">
        <v>29</v>
      </c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6"/>
      <c r="AT20" s="298">
        <f t="shared" ref="AT20:AT56" si="1">+AT19+1</f>
        <v>77</v>
      </c>
      <c r="AU20" s="299"/>
      <c r="AV20" s="393">
        <v>0</v>
      </c>
      <c r="AW20" s="393"/>
      <c r="AX20" s="393"/>
      <c r="AY20" s="393"/>
      <c r="AZ20" s="394"/>
    </row>
    <row r="21" spans="2:77" ht="30" customHeight="1" x14ac:dyDescent="0.3">
      <c r="B21" s="275"/>
      <c r="C21" s="276"/>
      <c r="D21" s="73" t="s">
        <v>30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4">
        <f t="shared" si="0"/>
        <v>38</v>
      </c>
      <c r="W21" s="315">
        <v>0</v>
      </c>
      <c r="X21" s="316"/>
      <c r="Y21" s="316"/>
      <c r="Z21" s="316"/>
      <c r="AA21" s="316"/>
      <c r="AB21" s="221"/>
      <c r="AC21" s="290" t="s">
        <v>31</v>
      </c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75"/>
      <c r="AT21" s="368">
        <f t="shared" si="1"/>
        <v>78</v>
      </c>
      <c r="AU21" s="369"/>
      <c r="AV21" s="395">
        <v>0</v>
      </c>
      <c r="AW21" s="316"/>
      <c r="AX21" s="316"/>
      <c r="AY21" s="316"/>
      <c r="AZ21" s="317"/>
    </row>
    <row r="22" spans="2:77" ht="30" customHeight="1" thickBot="1" x14ac:dyDescent="0.4">
      <c r="B22" s="275"/>
      <c r="C22" s="276"/>
      <c r="D22" s="71" t="s">
        <v>32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2">
        <f t="shared" si="0"/>
        <v>39</v>
      </c>
      <c r="W22" s="339">
        <v>0</v>
      </c>
      <c r="X22" s="340"/>
      <c r="Y22" s="340"/>
      <c r="Z22" s="340"/>
      <c r="AA22" s="340"/>
      <c r="AB22" s="223"/>
      <c r="AC22" s="348" t="s">
        <v>33</v>
      </c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76"/>
      <c r="AT22" s="249">
        <f t="shared" si="1"/>
        <v>79</v>
      </c>
      <c r="AU22" s="250"/>
      <c r="AV22" s="350">
        <f>IF(W58&gt;AV19,W58,AV19)-AV20+AV21</f>
        <v>0</v>
      </c>
      <c r="AW22" s="350"/>
      <c r="AX22" s="350"/>
      <c r="AY22" s="350"/>
      <c r="AZ22" s="351"/>
    </row>
    <row r="23" spans="2:77" ht="30" customHeight="1" x14ac:dyDescent="0.3">
      <c r="B23" s="275"/>
      <c r="C23" s="276"/>
      <c r="D23" s="313" t="s">
        <v>34</v>
      </c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74">
        <f t="shared" si="0"/>
        <v>40</v>
      </c>
      <c r="W23" s="315">
        <v>0</v>
      </c>
      <c r="X23" s="316"/>
      <c r="Y23" s="316"/>
      <c r="Z23" s="316"/>
      <c r="AA23" s="316"/>
      <c r="AB23" s="219" t="s">
        <v>35</v>
      </c>
      <c r="AC23" s="352" t="s">
        <v>36</v>
      </c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77">
        <f>+AS32+1</f>
        <v>1</v>
      </c>
      <c r="AT23" s="354">
        <f t="shared" si="1"/>
        <v>80</v>
      </c>
      <c r="AU23" s="355"/>
      <c r="AV23" s="208">
        <v>0</v>
      </c>
      <c r="AW23" s="208"/>
      <c r="AX23" s="208"/>
      <c r="AY23" s="208"/>
      <c r="AZ23" s="209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</row>
    <row r="24" spans="2:77" ht="30" customHeight="1" x14ac:dyDescent="0.3">
      <c r="B24" s="275"/>
      <c r="C24" s="276"/>
      <c r="D24" s="71" t="s">
        <v>37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>
        <f t="shared" si="0"/>
        <v>41</v>
      </c>
      <c r="W24" s="339">
        <v>0</v>
      </c>
      <c r="X24" s="356"/>
      <c r="Y24" s="356"/>
      <c r="Z24" s="356"/>
      <c r="AA24" s="356"/>
      <c r="AB24" s="221"/>
      <c r="AC24" s="341" t="s">
        <v>38</v>
      </c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78">
        <f>+AS19+1</f>
        <v>1</v>
      </c>
      <c r="AT24" s="298">
        <f t="shared" si="1"/>
        <v>81</v>
      </c>
      <c r="AU24" s="299"/>
      <c r="AV24" s="300">
        <v>0</v>
      </c>
      <c r="AW24" s="300"/>
      <c r="AX24" s="300"/>
      <c r="AY24" s="300"/>
      <c r="AZ24" s="301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</row>
    <row r="25" spans="2:77" ht="30" customHeight="1" x14ac:dyDescent="0.3">
      <c r="B25" s="275"/>
      <c r="C25" s="276"/>
      <c r="D25" s="73" t="s">
        <v>39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>
        <f t="shared" si="0"/>
        <v>42</v>
      </c>
      <c r="W25" s="315">
        <v>0</v>
      </c>
      <c r="X25" s="316"/>
      <c r="Y25" s="316"/>
      <c r="Z25" s="316"/>
      <c r="AA25" s="316"/>
      <c r="AB25" s="221"/>
      <c r="AC25" s="366" t="s">
        <v>40</v>
      </c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79">
        <f>+BR28+1</f>
        <v>1</v>
      </c>
      <c r="AT25" s="368">
        <f t="shared" si="1"/>
        <v>82</v>
      </c>
      <c r="AU25" s="369"/>
      <c r="AV25" s="263">
        <v>0</v>
      </c>
      <c r="AW25" s="263"/>
      <c r="AX25" s="263"/>
      <c r="AY25" s="263"/>
      <c r="AZ25" s="26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</row>
    <row r="26" spans="2:77" ht="30" customHeight="1" x14ac:dyDescent="0.3">
      <c r="B26" s="275"/>
      <c r="C26" s="276"/>
      <c r="D26" s="71" t="s">
        <v>41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2">
        <f t="shared" si="0"/>
        <v>43</v>
      </c>
      <c r="W26" s="339">
        <v>0</v>
      </c>
      <c r="X26" s="340"/>
      <c r="Y26" s="340"/>
      <c r="Z26" s="340"/>
      <c r="AA26" s="340"/>
      <c r="AB26" s="221"/>
      <c r="AC26" s="341" t="s">
        <v>42</v>
      </c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78">
        <f>+AS23+1</f>
        <v>2</v>
      </c>
      <c r="AT26" s="298">
        <f t="shared" si="1"/>
        <v>83</v>
      </c>
      <c r="AU26" s="299"/>
      <c r="AV26" s="300">
        <v>0</v>
      </c>
      <c r="AW26" s="300"/>
      <c r="AX26" s="300"/>
      <c r="AY26" s="300"/>
      <c r="AZ26" s="301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2:77" ht="30" customHeight="1" x14ac:dyDescent="0.3">
      <c r="B27" s="275"/>
      <c r="C27" s="276"/>
      <c r="D27" s="80" t="s">
        <v>43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81">
        <f t="shared" si="0"/>
        <v>44</v>
      </c>
      <c r="W27" s="357">
        <f>SUM(W19:AA26)</f>
        <v>0</v>
      </c>
      <c r="X27" s="358"/>
      <c r="Y27" s="358"/>
      <c r="Z27" s="358"/>
      <c r="AA27" s="358"/>
      <c r="AB27" s="221"/>
      <c r="AC27" s="259" t="s">
        <v>44</v>
      </c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1">
        <f t="shared" si="1"/>
        <v>84</v>
      </c>
      <c r="AU27" s="262"/>
      <c r="AV27" s="263">
        <v>0</v>
      </c>
      <c r="AW27" s="263"/>
      <c r="AX27" s="263"/>
      <c r="AY27" s="263"/>
      <c r="AZ27" s="264"/>
    </row>
    <row r="28" spans="2:77" ht="30" customHeight="1" thickBot="1" x14ac:dyDescent="0.35">
      <c r="B28" s="275"/>
      <c r="C28" s="276"/>
      <c r="D28" s="71" t="s">
        <v>45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72">
        <f t="shared" si="0"/>
        <v>45</v>
      </c>
      <c r="W28" s="359">
        <v>0</v>
      </c>
      <c r="X28" s="360"/>
      <c r="Y28" s="360"/>
      <c r="Z28" s="360"/>
      <c r="AA28" s="360"/>
      <c r="AB28" s="223"/>
      <c r="AC28" s="361" t="s">
        <v>46</v>
      </c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83">
        <f>+AS27+1</f>
        <v>1</v>
      </c>
      <c r="AT28" s="362">
        <f t="shared" si="1"/>
        <v>85</v>
      </c>
      <c r="AU28" s="363"/>
      <c r="AV28" s="364">
        <f>IF(AV23-AV26-AV27&gt;0,AV23-AV26-AV27,0)</f>
        <v>0</v>
      </c>
      <c r="AW28" s="364"/>
      <c r="AX28" s="364"/>
      <c r="AY28" s="364"/>
      <c r="AZ28" s="365"/>
    </row>
    <row r="29" spans="2:77" ht="30" customHeight="1" thickBot="1" x14ac:dyDescent="0.35">
      <c r="B29" s="277"/>
      <c r="C29" s="256"/>
      <c r="D29" s="84" t="s">
        <v>47</v>
      </c>
      <c r="E29" s="84"/>
      <c r="F29" s="84"/>
      <c r="G29" s="84"/>
      <c r="H29" s="84"/>
      <c r="I29" s="84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6">
        <f>+V28+1</f>
        <v>46</v>
      </c>
      <c r="W29" s="343">
        <f>IF((W27-W28)&gt;0,(W27-W28),0)</f>
        <v>0</v>
      </c>
      <c r="X29" s="343"/>
      <c r="Y29" s="343"/>
      <c r="Z29" s="87"/>
      <c r="AA29" s="87"/>
      <c r="AB29" s="284" t="s">
        <v>48</v>
      </c>
      <c r="AC29" s="344" t="s">
        <v>49</v>
      </c>
      <c r="AD29" s="346" t="s">
        <v>50</v>
      </c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347"/>
      <c r="AQ29" s="347"/>
      <c r="AR29" s="347"/>
      <c r="AS29" s="347"/>
      <c r="AT29" s="206">
        <f t="shared" si="1"/>
        <v>86</v>
      </c>
      <c r="AU29" s="207"/>
      <c r="AV29" s="208">
        <f>ROUND(AV22*0.32,-3)</f>
        <v>0</v>
      </c>
      <c r="AW29" s="208"/>
      <c r="AX29" s="208"/>
      <c r="AY29" s="208"/>
      <c r="AZ29" s="209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</row>
    <row r="30" spans="2:77" ht="30" customHeight="1" thickBot="1" x14ac:dyDescent="0.35">
      <c r="B30" s="88"/>
      <c r="C30" s="89"/>
      <c r="D30" s="322" t="s">
        <v>51</v>
      </c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90">
        <f t="shared" si="0"/>
        <v>47</v>
      </c>
      <c r="W30" s="324">
        <v>0</v>
      </c>
      <c r="X30" s="324"/>
      <c r="Y30" s="325"/>
      <c r="Z30" s="91"/>
      <c r="AA30" s="91"/>
      <c r="AB30" s="285"/>
      <c r="AC30" s="345"/>
      <c r="AD30" s="233" t="s">
        <v>52</v>
      </c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98">
        <f t="shared" si="1"/>
        <v>87</v>
      </c>
      <c r="AU30" s="299"/>
      <c r="AV30" s="300">
        <f>ROUND(W37*10%,-3)</f>
        <v>0</v>
      </c>
      <c r="AW30" s="300"/>
      <c r="AX30" s="300"/>
      <c r="AY30" s="300"/>
      <c r="AZ30" s="301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</row>
    <row r="31" spans="2:77" ht="30" customHeight="1" thickTop="1" thickBot="1" x14ac:dyDescent="0.35">
      <c r="B31" s="326" t="s">
        <v>53</v>
      </c>
      <c r="C31" s="327"/>
      <c r="D31" s="92" t="s">
        <v>54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74">
        <f t="shared" si="0"/>
        <v>48</v>
      </c>
      <c r="W31" s="292">
        <v>0</v>
      </c>
      <c r="X31" s="292"/>
      <c r="Y31" s="293"/>
      <c r="Z31" s="94"/>
      <c r="AA31" s="94"/>
      <c r="AB31" s="285"/>
      <c r="AC31" s="345"/>
      <c r="AD31" s="259" t="s">
        <v>55</v>
      </c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1">
        <f t="shared" si="1"/>
        <v>88</v>
      </c>
      <c r="AU31" s="262"/>
      <c r="AV31" s="263">
        <f>ROUND(W38*32%,-3)</f>
        <v>0</v>
      </c>
      <c r="AW31" s="263"/>
      <c r="AX31" s="263"/>
      <c r="AY31" s="263"/>
      <c r="AZ31" s="26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</row>
    <row r="32" spans="2:77" ht="30" customHeight="1" thickBot="1" x14ac:dyDescent="0.35">
      <c r="B32" s="326"/>
      <c r="C32" s="327"/>
      <c r="D32" s="306" t="s">
        <v>56</v>
      </c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72">
        <f>+V31+1</f>
        <v>49</v>
      </c>
      <c r="W32" s="310">
        <v>0</v>
      </c>
      <c r="X32" s="310"/>
      <c r="Y32" s="311"/>
      <c r="Z32" s="94"/>
      <c r="AA32" s="94"/>
      <c r="AB32" s="285"/>
      <c r="AC32" s="345"/>
      <c r="AD32" s="233" t="s">
        <v>57</v>
      </c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98">
        <f t="shared" si="1"/>
        <v>89</v>
      </c>
      <c r="AU32" s="299"/>
      <c r="AV32" s="300">
        <f>ROUND(W39*27%,-3)</f>
        <v>0</v>
      </c>
      <c r="AW32" s="300"/>
      <c r="AX32" s="300"/>
      <c r="AY32" s="300"/>
      <c r="AZ32" s="301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</row>
    <row r="33" spans="2:77" ht="30" customHeight="1" thickBot="1" x14ac:dyDescent="0.35">
      <c r="B33" s="326"/>
      <c r="C33" s="327"/>
      <c r="D33" s="312" t="s">
        <v>58</v>
      </c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4"/>
      <c r="V33" s="74">
        <f>+V32+1</f>
        <v>50</v>
      </c>
      <c r="W33" s="315">
        <v>0</v>
      </c>
      <c r="X33" s="316"/>
      <c r="Y33" s="317"/>
      <c r="Z33" s="94"/>
      <c r="AA33" s="94"/>
      <c r="AB33" s="285"/>
      <c r="AC33" s="345"/>
      <c r="AD33" s="259" t="s">
        <v>124</v>
      </c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1">
        <f t="shared" si="1"/>
        <v>90</v>
      </c>
      <c r="AU33" s="262"/>
      <c r="AV33" s="263">
        <f>ROUND((W36)*32%,-3)</f>
        <v>0</v>
      </c>
      <c r="AW33" s="263"/>
      <c r="AX33" s="263"/>
      <c r="AY33" s="263"/>
      <c r="AZ33" s="264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2:77" ht="30" customHeight="1" thickBot="1" x14ac:dyDescent="0.35">
      <c r="B34" s="326"/>
      <c r="C34" s="327"/>
      <c r="D34" s="306" t="s">
        <v>59</v>
      </c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72">
        <f>+V33+1</f>
        <v>51</v>
      </c>
      <c r="W34" s="310">
        <v>0</v>
      </c>
      <c r="X34" s="310"/>
      <c r="Y34" s="311"/>
      <c r="Z34" s="94"/>
      <c r="AA34" s="94"/>
      <c r="AB34" s="285"/>
      <c r="AC34" s="345"/>
      <c r="AD34" s="233" t="s">
        <v>60</v>
      </c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98">
        <f t="shared" si="1"/>
        <v>91</v>
      </c>
      <c r="AU34" s="299"/>
      <c r="AV34" s="300">
        <f>ROUND(W35*33%,-3)</f>
        <v>0</v>
      </c>
      <c r="AW34" s="300"/>
      <c r="AX34" s="300"/>
      <c r="AY34" s="300"/>
      <c r="AZ34" s="301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2:77" ht="30" customHeight="1" thickBot="1" x14ac:dyDescent="0.35">
      <c r="B35" s="326"/>
      <c r="C35" s="327"/>
      <c r="D35" s="312" t="s">
        <v>61</v>
      </c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4"/>
      <c r="V35" s="74">
        <f>+V34+1</f>
        <v>52</v>
      </c>
      <c r="W35" s="315">
        <v>0</v>
      </c>
      <c r="X35" s="316"/>
      <c r="Y35" s="317"/>
      <c r="Z35" s="94"/>
      <c r="AA35" s="94"/>
      <c r="AB35" s="285"/>
      <c r="AC35" s="229" t="s">
        <v>62</v>
      </c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95">
        <f>+AS34+1</f>
        <v>1</v>
      </c>
      <c r="AT35" s="318">
        <f t="shared" si="1"/>
        <v>92</v>
      </c>
      <c r="AU35" s="319"/>
      <c r="AV35" s="320">
        <f>+AV29+AV30+AV31+AV32+AV33+AV34</f>
        <v>0</v>
      </c>
      <c r="AW35" s="320"/>
      <c r="AX35" s="320"/>
      <c r="AY35" s="320"/>
      <c r="AZ35" s="321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2:77" ht="30" customHeight="1" thickBot="1" x14ac:dyDescent="0.35">
      <c r="B36" s="326"/>
      <c r="C36" s="327"/>
      <c r="D36" s="306" t="s">
        <v>63</v>
      </c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72">
        <f>+V35+1</f>
        <v>53</v>
      </c>
      <c r="W36" s="310">
        <v>0</v>
      </c>
      <c r="X36" s="310"/>
      <c r="Y36" s="311"/>
      <c r="Z36" s="96"/>
      <c r="AA36" s="96"/>
      <c r="AB36" s="285"/>
      <c r="AC36" s="233" t="s">
        <v>64</v>
      </c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98">
        <f t="shared" si="1"/>
        <v>93</v>
      </c>
      <c r="AU36" s="299"/>
      <c r="AV36" s="300">
        <v>0</v>
      </c>
      <c r="AW36" s="300"/>
      <c r="AX36" s="300"/>
      <c r="AY36" s="300"/>
      <c r="AZ36" s="301"/>
      <c r="BA36" s="97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  <row r="37" spans="2:77" ht="30" customHeight="1" thickBot="1" x14ac:dyDescent="0.35">
      <c r="B37" s="326"/>
      <c r="C37" s="327"/>
      <c r="D37" s="290" t="s">
        <v>65</v>
      </c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74">
        <f t="shared" si="0"/>
        <v>54</v>
      </c>
      <c r="W37" s="292">
        <v>0</v>
      </c>
      <c r="X37" s="292"/>
      <c r="Y37" s="293"/>
      <c r="Z37" s="98"/>
      <c r="AA37" s="98"/>
      <c r="AB37" s="285"/>
      <c r="AC37" s="239" t="s">
        <v>66</v>
      </c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99"/>
      <c r="AT37" s="241">
        <f t="shared" si="1"/>
        <v>94</v>
      </c>
      <c r="AU37" s="242"/>
      <c r="AV37" s="243">
        <f>+AV35-AV36</f>
        <v>0</v>
      </c>
      <c r="AW37" s="243"/>
      <c r="AX37" s="243"/>
      <c r="AY37" s="243"/>
      <c r="AZ37" s="244"/>
      <c r="BA37" s="97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</row>
    <row r="38" spans="2:77" ht="30" customHeight="1" thickBot="1" x14ac:dyDescent="0.35">
      <c r="B38" s="326"/>
      <c r="C38" s="327"/>
      <c r="D38" s="306" t="s">
        <v>67</v>
      </c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72">
        <f>+V37+1</f>
        <v>55</v>
      </c>
      <c r="W38" s="310">
        <v>0</v>
      </c>
      <c r="X38" s="310"/>
      <c r="Y38" s="311"/>
      <c r="Z38" s="98"/>
      <c r="AA38" s="98"/>
      <c r="AB38" s="285"/>
      <c r="AC38" s="233" t="s">
        <v>68</v>
      </c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 t="e">
        <f>+#REF!+1</f>
        <v>#REF!</v>
      </c>
      <c r="AT38" s="249">
        <f t="shared" si="1"/>
        <v>95</v>
      </c>
      <c r="AU38" s="250"/>
      <c r="AV38" s="251">
        <f>+AV28*0.2</f>
        <v>0</v>
      </c>
      <c r="AW38" s="251"/>
      <c r="AX38" s="251"/>
      <c r="AY38" s="251"/>
      <c r="AZ38" s="252"/>
      <c r="BA38" s="97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</row>
    <row r="39" spans="2:77" ht="30" customHeight="1" thickBot="1" x14ac:dyDescent="0.35">
      <c r="B39" s="326"/>
      <c r="C39" s="327"/>
      <c r="D39" s="290" t="s">
        <v>69</v>
      </c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74">
        <f>+V38+1</f>
        <v>56</v>
      </c>
      <c r="W39" s="292">
        <v>0</v>
      </c>
      <c r="X39" s="292"/>
      <c r="Y39" s="293"/>
      <c r="Z39" s="98"/>
      <c r="AA39" s="98"/>
      <c r="AB39" s="285"/>
      <c r="AC39" s="259" t="s">
        <v>70</v>
      </c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0"/>
      <c r="AQ39" s="260"/>
      <c r="AR39" s="260"/>
      <c r="AS39" s="100"/>
      <c r="AT39" s="261">
        <f t="shared" si="1"/>
        <v>96</v>
      </c>
      <c r="AU39" s="262"/>
      <c r="AV39" s="263">
        <v>0</v>
      </c>
      <c r="AW39" s="263"/>
      <c r="AX39" s="263"/>
      <c r="AY39" s="263"/>
      <c r="AZ39" s="264"/>
      <c r="BA39" s="97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</row>
    <row r="40" spans="2:77" ht="30" customHeight="1" x14ac:dyDescent="0.3">
      <c r="B40" s="326"/>
      <c r="C40" s="327"/>
      <c r="D40" s="306" t="s">
        <v>71</v>
      </c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  <c r="U40" s="307"/>
      <c r="V40" s="101">
        <f>+V39+1</f>
        <v>57</v>
      </c>
      <c r="W40" s="308">
        <v>0</v>
      </c>
      <c r="X40" s="308"/>
      <c r="Y40" s="309"/>
      <c r="Z40" s="98"/>
      <c r="AA40" s="98"/>
      <c r="AB40" s="285"/>
      <c r="AC40" s="247" t="s">
        <v>72</v>
      </c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9">
        <f t="shared" si="1"/>
        <v>97</v>
      </c>
      <c r="AU40" s="250"/>
      <c r="AV40" s="251">
        <f>+AV37+AV38-AV39</f>
        <v>0</v>
      </c>
      <c r="AW40" s="251"/>
      <c r="AX40" s="251"/>
      <c r="AY40" s="251"/>
      <c r="AZ40" s="252"/>
      <c r="BA40" s="102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</row>
    <row r="41" spans="2:77" ht="30" customHeight="1" thickBot="1" x14ac:dyDescent="0.35">
      <c r="B41" s="326"/>
      <c r="C41" s="327"/>
      <c r="D41" s="302" t="s">
        <v>73</v>
      </c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81">
        <f>+V40+1</f>
        <v>58</v>
      </c>
      <c r="W41" s="304">
        <f>SUM(W30:AA40)</f>
        <v>0</v>
      </c>
      <c r="X41" s="304"/>
      <c r="Y41" s="305"/>
      <c r="Z41" s="94"/>
      <c r="AA41" s="94"/>
      <c r="AB41" s="285"/>
      <c r="AC41" s="259" t="s">
        <v>74</v>
      </c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103"/>
      <c r="AT41" s="261">
        <f t="shared" si="1"/>
        <v>98</v>
      </c>
      <c r="AU41" s="262"/>
      <c r="AV41" s="263">
        <v>0</v>
      </c>
      <c r="AW41" s="263"/>
      <c r="AX41" s="263"/>
      <c r="AY41" s="263"/>
      <c r="AZ41" s="264"/>
      <c r="BA41" s="104"/>
    </row>
    <row r="42" spans="2:77" ht="30" customHeight="1" thickBot="1" x14ac:dyDescent="0.35">
      <c r="B42" s="326"/>
      <c r="C42" s="327"/>
      <c r="D42" s="306" t="s">
        <v>75</v>
      </c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101">
        <f t="shared" si="0"/>
        <v>59</v>
      </c>
      <c r="W42" s="308">
        <v>0</v>
      </c>
      <c r="X42" s="308"/>
      <c r="Y42" s="309"/>
      <c r="Z42" s="96"/>
      <c r="AA42" s="96"/>
      <c r="AB42" s="285"/>
      <c r="AC42" s="233" t="s">
        <v>76</v>
      </c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98">
        <f t="shared" si="1"/>
        <v>99</v>
      </c>
      <c r="AU42" s="299"/>
      <c r="AV42" s="300">
        <v>0</v>
      </c>
      <c r="AW42" s="300"/>
      <c r="AX42" s="300"/>
      <c r="AY42" s="300"/>
      <c r="AZ42" s="301"/>
    </row>
    <row r="43" spans="2:77" ht="30" customHeight="1" x14ac:dyDescent="0.3">
      <c r="B43" s="326"/>
      <c r="C43" s="327"/>
      <c r="D43" s="290" t="s">
        <v>77</v>
      </c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74">
        <f t="shared" si="0"/>
        <v>60</v>
      </c>
      <c r="W43" s="292">
        <v>0</v>
      </c>
      <c r="X43" s="292"/>
      <c r="Y43" s="293"/>
      <c r="Z43" s="105"/>
      <c r="AA43" s="105"/>
      <c r="AB43" s="285"/>
      <c r="AC43" s="259" t="s">
        <v>78</v>
      </c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1">
        <f t="shared" si="1"/>
        <v>100</v>
      </c>
      <c r="AU43" s="262"/>
      <c r="AV43" s="263">
        <v>0</v>
      </c>
      <c r="AW43" s="263"/>
      <c r="AX43" s="263"/>
      <c r="AY43" s="263"/>
      <c r="AZ43" s="264"/>
    </row>
    <row r="44" spans="2:77" ht="30" customHeight="1" thickBot="1" x14ac:dyDescent="0.35">
      <c r="B44" s="326"/>
      <c r="C44" s="327"/>
      <c r="D44" s="294" t="s">
        <v>79</v>
      </c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106">
        <f>+V43+1</f>
        <v>61</v>
      </c>
      <c r="W44" s="296">
        <f>+W41-W42-W43</f>
        <v>0</v>
      </c>
      <c r="X44" s="296"/>
      <c r="Y44" s="297"/>
      <c r="Z44" s="107"/>
      <c r="AA44" s="107"/>
      <c r="AB44" s="285"/>
      <c r="AC44" s="233" t="s">
        <v>80</v>
      </c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>
        <f>+AS41+1</f>
        <v>1</v>
      </c>
      <c r="AT44" s="298">
        <f t="shared" si="1"/>
        <v>101</v>
      </c>
      <c r="AU44" s="299"/>
      <c r="AV44" s="300">
        <v>0</v>
      </c>
      <c r="AW44" s="300"/>
      <c r="AX44" s="300"/>
      <c r="AY44" s="300"/>
      <c r="AZ44" s="301"/>
    </row>
    <row r="45" spans="2:77" ht="30" customHeight="1" thickBot="1" x14ac:dyDescent="0.35">
      <c r="B45" s="274" t="s">
        <v>81</v>
      </c>
      <c r="C45" s="254"/>
      <c r="D45" s="225" t="s">
        <v>82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69">
        <f>+V44+1</f>
        <v>62</v>
      </c>
      <c r="W45" s="257">
        <v>0</v>
      </c>
      <c r="X45" s="257"/>
      <c r="Y45" s="258"/>
      <c r="Z45" s="108"/>
      <c r="AA45" s="108"/>
      <c r="AB45" s="285"/>
      <c r="AC45" s="278" t="s">
        <v>83</v>
      </c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103"/>
      <c r="AT45" s="261">
        <f t="shared" si="1"/>
        <v>102</v>
      </c>
      <c r="AU45" s="262"/>
      <c r="AV45" s="263">
        <v>0</v>
      </c>
      <c r="AW45" s="263"/>
      <c r="AX45" s="263"/>
      <c r="AY45" s="263"/>
      <c r="AZ45" s="264"/>
    </row>
    <row r="46" spans="2:77" ht="30" customHeight="1" x14ac:dyDescent="0.3">
      <c r="B46" s="275"/>
      <c r="C46" s="276"/>
      <c r="D46" s="231" t="s">
        <v>84</v>
      </c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109">
        <f t="shared" si="0"/>
        <v>63</v>
      </c>
      <c r="W46" s="265">
        <v>0</v>
      </c>
      <c r="X46" s="265"/>
      <c r="Y46" s="266"/>
      <c r="Z46" s="105"/>
      <c r="AA46" s="105"/>
      <c r="AB46" s="285"/>
      <c r="AC46" s="219" t="s">
        <v>85</v>
      </c>
      <c r="AD46" s="279" t="s">
        <v>86</v>
      </c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1">
        <f t="shared" si="1"/>
        <v>103</v>
      </c>
      <c r="AU46" s="282"/>
      <c r="AV46" s="328">
        <v>0</v>
      </c>
      <c r="AW46" s="328"/>
      <c r="AX46" s="328"/>
      <c r="AY46" s="328"/>
      <c r="AZ46" s="329"/>
    </row>
    <row r="47" spans="2:77" ht="30" customHeight="1" thickBot="1" x14ac:dyDescent="0.35">
      <c r="B47" s="275"/>
      <c r="C47" s="276"/>
      <c r="D47" s="202" t="s">
        <v>87</v>
      </c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74">
        <f t="shared" si="0"/>
        <v>64</v>
      </c>
      <c r="W47" s="204">
        <v>0</v>
      </c>
      <c r="X47" s="204"/>
      <c r="Y47" s="205"/>
      <c r="Z47" s="110"/>
      <c r="AA47" s="110"/>
      <c r="AB47" s="285"/>
      <c r="AC47" s="221"/>
      <c r="AD47" s="259" t="s">
        <v>88</v>
      </c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1">
        <f t="shared" si="1"/>
        <v>104</v>
      </c>
      <c r="AU47" s="262"/>
      <c r="AV47" s="263">
        <v>0</v>
      </c>
      <c r="AW47" s="263"/>
      <c r="AX47" s="263"/>
      <c r="AY47" s="263"/>
      <c r="AZ47" s="264"/>
    </row>
    <row r="48" spans="2:77" ht="30" customHeight="1" thickBot="1" x14ac:dyDescent="0.35">
      <c r="B48" s="275"/>
      <c r="C48" s="276"/>
      <c r="D48" s="231" t="s">
        <v>89</v>
      </c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109">
        <f t="shared" si="0"/>
        <v>65</v>
      </c>
      <c r="W48" s="265">
        <v>0</v>
      </c>
      <c r="X48" s="265"/>
      <c r="Y48" s="266"/>
      <c r="Z48" s="108"/>
      <c r="AA48" s="108"/>
      <c r="AB48" s="285"/>
      <c r="AC48" s="223"/>
      <c r="AD48" s="286" t="s">
        <v>90</v>
      </c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111"/>
      <c r="AT48" s="288">
        <f t="shared" si="1"/>
        <v>105</v>
      </c>
      <c r="AU48" s="289"/>
      <c r="AV48" s="330">
        <f>+AV46+AV47</f>
        <v>0</v>
      </c>
      <c r="AW48" s="330"/>
      <c r="AX48" s="330"/>
      <c r="AY48" s="330"/>
      <c r="AZ48" s="331"/>
    </row>
    <row r="49" spans="2:53" ht="30" customHeight="1" thickBot="1" x14ac:dyDescent="0.35">
      <c r="B49" s="275"/>
      <c r="C49" s="276"/>
      <c r="D49" s="92" t="s">
        <v>91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74">
        <f t="shared" si="0"/>
        <v>66</v>
      </c>
      <c r="W49" s="204">
        <v>0</v>
      </c>
      <c r="X49" s="204"/>
      <c r="Y49" s="205"/>
      <c r="Z49" s="112"/>
      <c r="AA49" s="112"/>
      <c r="AB49" s="285"/>
      <c r="AC49" s="332" t="s">
        <v>92</v>
      </c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113"/>
      <c r="AT49" s="334">
        <f t="shared" si="1"/>
        <v>106</v>
      </c>
      <c r="AU49" s="335"/>
      <c r="AV49" s="336">
        <v>0</v>
      </c>
      <c r="AW49" s="337"/>
      <c r="AX49" s="337"/>
      <c r="AY49" s="337"/>
      <c r="AZ49" s="338"/>
      <c r="BA49" s="114"/>
    </row>
    <row r="50" spans="2:53" ht="30" customHeight="1" thickBot="1" x14ac:dyDescent="0.35">
      <c r="B50" s="277"/>
      <c r="C50" s="256"/>
      <c r="D50" s="245" t="s">
        <v>93</v>
      </c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83"/>
      <c r="V50" s="115">
        <f t="shared" si="0"/>
        <v>67</v>
      </c>
      <c r="W50" s="213">
        <f>SUM(W45:Y49)</f>
        <v>0</v>
      </c>
      <c r="X50" s="213"/>
      <c r="Y50" s="214"/>
      <c r="Z50" s="112"/>
      <c r="AA50" s="112"/>
      <c r="AB50" s="285"/>
      <c r="AC50" s="284" t="s">
        <v>94</v>
      </c>
      <c r="AD50" s="279" t="s">
        <v>95</v>
      </c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1">
        <f t="shared" si="1"/>
        <v>107</v>
      </c>
      <c r="AU50" s="282"/>
      <c r="AV50" s="328">
        <v>0</v>
      </c>
      <c r="AW50" s="328"/>
      <c r="AX50" s="328"/>
      <c r="AY50" s="328"/>
      <c r="AZ50" s="329"/>
      <c r="BA50" s="116"/>
    </row>
    <row r="51" spans="2:53" ht="30" customHeight="1" thickBot="1" x14ac:dyDescent="0.35">
      <c r="B51" s="253" t="s">
        <v>96</v>
      </c>
      <c r="C51" s="254"/>
      <c r="D51" s="117" t="s">
        <v>97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69">
        <f t="shared" si="0"/>
        <v>68</v>
      </c>
      <c r="W51" s="257">
        <v>0</v>
      </c>
      <c r="X51" s="257"/>
      <c r="Y51" s="258"/>
      <c r="Z51" s="112"/>
      <c r="AA51" s="112"/>
      <c r="AB51" s="285"/>
      <c r="AC51" s="285"/>
      <c r="AD51" s="259" t="s">
        <v>94</v>
      </c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1">
        <f t="shared" si="1"/>
        <v>108</v>
      </c>
      <c r="AU51" s="262"/>
      <c r="AV51" s="263">
        <v>0</v>
      </c>
      <c r="AW51" s="263"/>
      <c r="AX51" s="263"/>
      <c r="AY51" s="263"/>
      <c r="AZ51" s="264"/>
      <c r="BA51" s="114"/>
    </row>
    <row r="52" spans="2:53" ht="30" customHeight="1" thickBot="1" x14ac:dyDescent="0.35">
      <c r="B52" s="255"/>
      <c r="C52" s="256"/>
      <c r="D52" s="119" t="s">
        <v>98</v>
      </c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09">
        <f t="shared" si="0"/>
        <v>69</v>
      </c>
      <c r="W52" s="265">
        <v>0</v>
      </c>
      <c r="X52" s="265"/>
      <c r="Y52" s="266"/>
      <c r="Z52" s="267"/>
      <c r="AA52" s="267"/>
      <c r="AB52" s="285"/>
      <c r="AC52" s="285"/>
      <c r="AD52" s="268" t="s">
        <v>99</v>
      </c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120"/>
      <c r="AT52" s="270">
        <f t="shared" si="1"/>
        <v>109</v>
      </c>
      <c r="AU52" s="271"/>
      <c r="AV52" s="272">
        <f>+AV50+AV51</f>
        <v>0</v>
      </c>
      <c r="AW52" s="272"/>
      <c r="AX52" s="272"/>
      <c r="AY52" s="272"/>
      <c r="AZ52" s="273"/>
      <c r="BA52" s="121"/>
    </row>
    <row r="53" spans="2:53" ht="36" customHeight="1" x14ac:dyDescent="0.3">
      <c r="B53" s="219" t="s">
        <v>100</v>
      </c>
      <c r="C53" s="220"/>
      <c r="D53" s="225" t="s">
        <v>101</v>
      </c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69">
        <f t="shared" si="0"/>
        <v>70</v>
      </c>
      <c r="W53" s="227">
        <v>0</v>
      </c>
      <c r="X53" s="227"/>
      <c r="Y53" s="228"/>
      <c r="Z53" s="122"/>
      <c r="AA53" s="122"/>
      <c r="AB53" s="285"/>
      <c r="AC53" s="229" t="s">
        <v>102</v>
      </c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95"/>
      <c r="AT53" s="206">
        <f t="shared" si="1"/>
        <v>110</v>
      </c>
      <c r="AU53" s="207"/>
      <c r="AV53" s="208">
        <f>IF(AV40+AV49+AV51+AV52-AV41-AV42-AV43-AV44-AV45-AV48-AV50&lt;0,0,AV40+AV49+AV51+AV52-AV41-AV42-AV43-AV44-AV45-AV48-AV50)</f>
        <v>0</v>
      </c>
      <c r="AW53" s="208"/>
      <c r="AX53" s="208"/>
      <c r="AY53" s="208"/>
      <c r="AZ53" s="209"/>
      <c r="BA53" s="123"/>
    </row>
    <row r="54" spans="2:53" ht="36" customHeight="1" x14ac:dyDescent="0.3">
      <c r="B54" s="221"/>
      <c r="C54" s="222"/>
      <c r="D54" s="231" t="s">
        <v>103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109">
        <f t="shared" si="0"/>
        <v>71</v>
      </c>
      <c r="W54" s="213">
        <v>0</v>
      </c>
      <c r="X54" s="213"/>
      <c r="Y54" s="214"/>
      <c r="Z54" s="122"/>
      <c r="AA54" s="122"/>
      <c r="AB54" s="285"/>
      <c r="AC54" s="233" t="s">
        <v>104</v>
      </c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124"/>
      <c r="AT54" s="298">
        <f t="shared" si="1"/>
        <v>111</v>
      </c>
      <c r="AU54" s="299"/>
      <c r="AV54" s="300">
        <v>0</v>
      </c>
      <c r="AW54" s="300"/>
      <c r="AX54" s="300"/>
      <c r="AY54" s="300"/>
      <c r="AZ54" s="301"/>
      <c r="BA54" s="123"/>
    </row>
    <row r="55" spans="2:53" ht="36" customHeight="1" x14ac:dyDescent="0.3">
      <c r="B55" s="221"/>
      <c r="C55" s="222"/>
      <c r="D55" s="235" t="s">
        <v>125</v>
      </c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81">
        <f t="shared" si="0"/>
        <v>72</v>
      </c>
      <c r="W55" s="237">
        <f>IF(W44+W52+W53+W54-W35-W36-W37-W38-W39-W50-W51&gt;0, W44+W52+W53+W54-W35-W36-W37-W38-W39-W50-W51,0)</f>
        <v>0</v>
      </c>
      <c r="X55" s="237"/>
      <c r="Y55" s="238"/>
      <c r="Z55" s="122"/>
      <c r="AA55" s="122"/>
      <c r="AB55" s="285"/>
      <c r="AC55" s="239" t="s">
        <v>105</v>
      </c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125"/>
      <c r="AT55" s="241">
        <f t="shared" si="1"/>
        <v>112</v>
      </c>
      <c r="AU55" s="242"/>
      <c r="AV55" s="243">
        <f>IF(AV40+AV49+AV51+AV52+AV54-AV41-AV42-AV43-AV44-AV45-AV48-AV50&lt;0,0,AV40+AV49+AV51+AV52+AV54-AV41-AV42-AV43-AV44-AV45-AV48-AV50)</f>
        <v>0</v>
      </c>
      <c r="AW55" s="243"/>
      <c r="AX55" s="243"/>
      <c r="AY55" s="243"/>
      <c r="AZ55" s="244"/>
      <c r="BA55" s="123"/>
    </row>
    <row r="56" spans="2:53" ht="37.5" customHeight="1" thickBot="1" x14ac:dyDescent="0.35">
      <c r="B56" s="221"/>
      <c r="C56" s="222"/>
      <c r="D56" s="245" t="s">
        <v>126</v>
      </c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115">
        <f t="shared" si="0"/>
        <v>73</v>
      </c>
      <c r="W56" s="213">
        <f>IF(W35+W36+W37+W38+W39+W50+W51-W44-W52-W53-W54&gt;0,W35+W36+W37+W38+W39+W50+W51-W44-W52-W53-W54,0)</f>
        <v>0</v>
      </c>
      <c r="X56" s="213"/>
      <c r="Y56" s="214"/>
      <c r="Z56" s="122"/>
      <c r="AA56" s="122"/>
      <c r="AB56" s="285"/>
      <c r="AC56" s="247" t="s">
        <v>106</v>
      </c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9">
        <f t="shared" si="1"/>
        <v>113</v>
      </c>
      <c r="AU56" s="250"/>
      <c r="AV56" s="251">
        <f>IF(AV41+AV42+AV43+AV44+AV45+AV48+AV53-AV40-AV49-AV51-AV55-AV57&lt;0,0,AV41+AV42+AV43+AV44+AV45+AV48+AV53-AV40-AV49-AV51-AV55-AV57)</f>
        <v>0</v>
      </c>
      <c r="AW56" s="251"/>
      <c r="AX56" s="251"/>
      <c r="AY56" s="251"/>
      <c r="AZ56" s="252"/>
      <c r="BA56" s="123"/>
    </row>
    <row r="57" spans="2:53" ht="37.5" customHeight="1" x14ac:dyDescent="0.3">
      <c r="B57" s="221"/>
      <c r="C57" s="222"/>
      <c r="D57" s="202" t="s">
        <v>107</v>
      </c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74">
        <f t="shared" si="0"/>
        <v>74</v>
      </c>
      <c r="W57" s="204">
        <v>0</v>
      </c>
      <c r="X57" s="204"/>
      <c r="Y57" s="205"/>
      <c r="Z57" s="122"/>
      <c r="AA57" s="122"/>
      <c r="AB57" s="346" t="s">
        <v>108</v>
      </c>
      <c r="AC57" s="347"/>
      <c r="AD57" s="347"/>
      <c r="AE57" s="347"/>
      <c r="AF57" s="347"/>
      <c r="AG57" s="347"/>
      <c r="AH57" s="347"/>
      <c r="AI57" s="347"/>
      <c r="AJ57" s="347"/>
      <c r="AK57" s="347"/>
      <c r="AL57" s="347"/>
      <c r="AM57" s="347"/>
      <c r="AN57" s="347"/>
      <c r="AO57" s="347"/>
      <c r="AP57" s="347"/>
      <c r="AQ57" s="347"/>
      <c r="AR57" s="347"/>
      <c r="AS57" s="396"/>
      <c r="AT57" s="206">
        <f t="shared" ref="AT57" si="2">+AT56+1</f>
        <v>114</v>
      </c>
      <c r="AU57" s="207"/>
      <c r="AV57" s="208">
        <v>0</v>
      </c>
      <c r="AW57" s="208"/>
      <c r="AX57" s="208"/>
      <c r="AY57" s="208"/>
      <c r="AZ57" s="209"/>
      <c r="BA57" s="123"/>
    </row>
    <row r="58" spans="2:53" ht="27.9" customHeight="1" thickBot="1" x14ac:dyDescent="0.35">
      <c r="B58" s="223"/>
      <c r="C58" s="224"/>
      <c r="D58" s="210" t="s">
        <v>109</v>
      </c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126">
        <f>+V57+1</f>
        <v>75</v>
      </c>
      <c r="W58" s="212">
        <f>+W55-W57</f>
        <v>0</v>
      </c>
      <c r="X58" s="213"/>
      <c r="Y58" s="214"/>
      <c r="Z58" s="122"/>
      <c r="AA58" s="122"/>
      <c r="AB58" s="397" t="s">
        <v>110</v>
      </c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9"/>
      <c r="AT58" s="215">
        <f>+AT57+1</f>
        <v>115</v>
      </c>
      <c r="AU58" s="216"/>
      <c r="AV58" s="217">
        <v>0</v>
      </c>
      <c r="AW58" s="217"/>
      <c r="AX58" s="217"/>
      <c r="AY58" s="217"/>
      <c r="AZ58" s="218"/>
    </row>
    <row r="59" spans="2:53" ht="6" customHeight="1" thickBot="1" x14ac:dyDescent="0.4">
      <c r="B59" s="127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9"/>
      <c r="N59" s="129"/>
      <c r="O59" s="129"/>
      <c r="P59" s="129"/>
      <c r="Q59" s="129"/>
      <c r="R59" s="129"/>
      <c r="S59" s="70"/>
      <c r="T59" s="130"/>
      <c r="U59" s="130"/>
      <c r="V59" s="131"/>
      <c r="W59" s="187" t="s">
        <v>111</v>
      </c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9"/>
      <c r="AI59" s="132"/>
      <c r="AJ59" s="133"/>
      <c r="AK59" s="133"/>
      <c r="AL59" s="133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5"/>
    </row>
    <row r="60" spans="2:53" ht="22" customHeight="1" thickBot="1" x14ac:dyDescent="0.4">
      <c r="B60" s="136" t="s">
        <v>112</v>
      </c>
      <c r="C60" s="93"/>
      <c r="D60" s="93"/>
      <c r="E60" s="93"/>
      <c r="F60" s="93"/>
      <c r="G60" s="93"/>
      <c r="H60" s="93"/>
      <c r="I60" s="93"/>
      <c r="J60" s="137"/>
      <c r="K60" s="138"/>
      <c r="L60" s="139"/>
      <c r="M60" s="139"/>
      <c r="N60" s="140"/>
      <c r="O60" s="140"/>
      <c r="P60" s="140"/>
      <c r="Q60" s="140"/>
      <c r="R60" s="140"/>
      <c r="S60" s="75"/>
      <c r="T60" s="141"/>
      <c r="U60" s="141"/>
      <c r="V60" s="142"/>
      <c r="W60" s="190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2"/>
      <c r="AI60" s="143"/>
      <c r="AJ60" s="144"/>
      <c r="AK60" s="144"/>
      <c r="AL60" s="144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6"/>
    </row>
    <row r="61" spans="2:53" ht="20.149999999999999" customHeight="1" thickBot="1" x14ac:dyDescent="0.4">
      <c r="B61" s="136" t="s">
        <v>113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8"/>
      <c r="W61" s="149"/>
      <c r="X61" s="150"/>
      <c r="Y61" s="150"/>
      <c r="Z61" s="150"/>
      <c r="AA61" s="150"/>
      <c r="AB61" s="150"/>
      <c r="AC61" s="150"/>
      <c r="AD61" s="150"/>
      <c r="AH61" s="151"/>
      <c r="AI61" s="143"/>
      <c r="AJ61" s="75"/>
      <c r="AK61" s="193" t="s">
        <v>114</v>
      </c>
      <c r="AL61" s="193"/>
      <c r="AM61" s="193"/>
      <c r="AN61" s="193"/>
      <c r="AO61" s="193"/>
      <c r="AP61" s="194">
        <f>+AV55</f>
        <v>0</v>
      </c>
      <c r="AQ61" s="195"/>
      <c r="AR61" s="195"/>
      <c r="AS61" s="195"/>
      <c r="AT61" s="195"/>
      <c r="AU61" s="195"/>
      <c r="AV61" s="195"/>
      <c r="AW61" s="195"/>
      <c r="AX61" s="195"/>
      <c r="AY61" s="196"/>
      <c r="AZ61" s="146"/>
    </row>
    <row r="62" spans="2:53" ht="7" customHeight="1" thickBot="1" x14ac:dyDescent="0.35">
      <c r="B62" s="152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4"/>
      <c r="T62" s="155"/>
      <c r="U62" s="155"/>
      <c r="V62" s="156"/>
      <c r="W62" s="149"/>
      <c r="X62" s="150"/>
      <c r="Y62" s="150"/>
      <c r="Z62" s="150"/>
      <c r="AA62" s="150"/>
      <c r="AB62" s="150"/>
      <c r="AC62" s="150"/>
      <c r="AD62" s="150"/>
      <c r="AH62" s="151"/>
      <c r="AI62" s="157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58"/>
    </row>
    <row r="63" spans="2:53" ht="5.5" customHeight="1" thickBot="1" x14ac:dyDescent="0.4">
      <c r="B63" s="15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60"/>
      <c r="W63" s="149"/>
      <c r="X63" s="150"/>
      <c r="Y63" s="150"/>
      <c r="Z63" s="150"/>
      <c r="AA63" s="150"/>
      <c r="AB63" s="150"/>
      <c r="AC63" s="150"/>
      <c r="AD63" s="150"/>
      <c r="AH63" s="151"/>
      <c r="AI63" s="161"/>
      <c r="AJ63" s="162"/>
      <c r="AK63" s="162"/>
      <c r="AL63" s="162"/>
      <c r="AM63" s="162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2"/>
      <c r="AY63" s="162"/>
      <c r="AZ63" s="164"/>
    </row>
    <row r="64" spans="2:53" ht="20" customHeight="1" thickBot="1" x14ac:dyDescent="0.35">
      <c r="B64" s="165" t="s">
        <v>115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66"/>
      <c r="N64" s="140"/>
      <c r="O64" s="140"/>
      <c r="P64" s="140"/>
      <c r="Q64" s="140"/>
      <c r="R64" s="140"/>
      <c r="S64" s="140"/>
      <c r="T64" s="140"/>
      <c r="U64" s="140"/>
      <c r="V64" s="167"/>
      <c r="W64" s="149"/>
      <c r="X64" s="150"/>
      <c r="Y64" s="150"/>
      <c r="Z64" s="150"/>
      <c r="AA64" s="150"/>
      <c r="AB64" s="150"/>
      <c r="AC64" s="150"/>
      <c r="AD64" s="150"/>
      <c r="AH64" s="151"/>
      <c r="AI64" s="168"/>
      <c r="AJ64" s="169"/>
      <c r="AK64" s="169"/>
      <c r="AL64" s="169"/>
      <c r="AM64" s="170" t="s">
        <v>116</v>
      </c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71"/>
    </row>
    <row r="65" spans="2:65" ht="26.25" customHeight="1" thickBot="1" x14ac:dyDescent="0.35">
      <c r="B65" s="165" t="s">
        <v>117</v>
      </c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0" t="s">
        <v>118</v>
      </c>
      <c r="N65" s="147"/>
      <c r="O65" s="147"/>
      <c r="P65" s="147"/>
      <c r="Q65" s="147"/>
      <c r="R65" s="166"/>
      <c r="S65" s="147"/>
      <c r="T65" s="147"/>
      <c r="U65" s="147"/>
      <c r="V65" s="93"/>
      <c r="W65" s="149"/>
      <c r="X65" s="150"/>
      <c r="Y65" s="150"/>
      <c r="Z65" s="150"/>
      <c r="AA65" s="150"/>
      <c r="AB65" s="150"/>
      <c r="AC65" s="150"/>
      <c r="AD65" s="150"/>
      <c r="AH65" s="151"/>
      <c r="AI65" s="168"/>
      <c r="AJ65" s="169"/>
      <c r="AK65" s="169"/>
      <c r="AL65" s="169"/>
      <c r="AM65" s="5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71"/>
    </row>
    <row r="66" spans="2:65" ht="2.25" customHeight="1" x14ac:dyDescent="0.3">
      <c r="B66" s="197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40"/>
      <c r="T66" s="140"/>
      <c r="U66" s="140"/>
      <c r="V66" s="93"/>
      <c r="W66" s="149"/>
      <c r="X66" s="150"/>
      <c r="Y66" s="150"/>
      <c r="Z66" s="150"/>
      <c r="AA66" s="150"/>
      <c r="AB66" s="150"/>
      <c r="AC66" s="150"/>
      <c r="AD66" s="150"/>
      <c r="AH66" s="151"/>
      <c r="AI66" s="168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71"/>
    </row>
    <row r="67" spans="2:65" ht="12" customHeight="1" x14ac:dyDescent="0.3">
      <c r="B67" s="199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40"/>
      <c r="T67" s="140"/>
      <c r="U67" s="140"/>
      <c r="V67" s="93"/>
      <c r="W67" s="149"/>
      <c r="X67" s="150"/>
      <c r="Y67" s="150"/>
      <c r="Z67" s="150"/>
      <c r="AA67" s="150"/>
      <c r="AB67" s="150"/>
      <c r="AC67" s="150"/>
      <c r="AD67" s="150"/>
      <c r="AH67" s="151"/>
      <c r="AI67" s="168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71"/>
      <c r="BM67" s="1" t="s">
        <v>119</v>
      </c>
    </row>
    <row r="68" spans="2:65" ht="19.5" customHeight="1" thickBot="1" x14ac:dyDescent="0.35">
      <c r="B68" s="172" t="s">
        <v>120</v>
      </c>
      <c r="C68" s="173"/>
      <c r="D68" s="174"/>
      <c r="E68" s="174"/>
      <c r="F68" s="174"/>
      <c r="G68" s="174"/>
      <c r="H68" s="174"/>
      <c r="I68" s="175"/>
      <c r="J68" s="176"/>
      <c r="K68" s="174"/>
      <c r="L68" s="177"/>
      <c r="M68" s="177"/>
      <c r="N68" s="200"/>
      <c r="O68" s="201"/>
      <c r="P68" s="201"/>
      <c r="Q68" s="201"/>
      <c r="R68" s="201"/>
      <c r="S68" s="177"/>
      <c r="T68" s="177"/>
      <c r="U68" s="178"/>
      <c r="V68" s="178"/>
      <c r="W68" s="179"/>
      <c r="X68" s="180"/>
      <c r="Y68" s="180"/>
      <c r="Z68" s="180"/>
      <c r="AA68" s="180"/>
      <c r="AB68" s="180"/>
      <c r="AC68" s="180"/>
      <c r="AD68" s="181"/>
      <c r="AE68" s="182"/>
      <c r="AF68" s="182"/>
      <c r="AG68" s="182"/>
      <c r="AH68" s="183"/>
      <c r="AI68" s="184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6"/>
    </row>
  </sheetData>
  <mergeCells count="234">
    <mergeCell ref="AB57:AS57"/>
    <mergeCell ref="AB58:AS58"/>
    <mergeCell ref="B2:K3"/>
    <mergeCell ref="L2:AI3"/>
    <mergeCell ref="AJ2:AQ3"/>
    <mergeCell ref="AR2:AZ3"/>
    <mergeCell ref="B5:O5"/>
    <mergeCell ref="B10:C14"/>
    <mergeCell ref="S11:U11"/>
    <mergeCell ref="AR11:AZ11"/>
    <mergeCell ref="AR12:AV12"/>
    <mergeCell ref="AW12:AZ12"/>
    <mergeCell ref="B15:I16"/>
    <mergeCell ref="L15:V16"/>
    <mergeCell ref="Y15:AD16"/>
    <mergeCell ref="AF15:AH15"/>
    <mergeCell ref="AK15:AQ16"/>
    <mergeCell ref="AR15:AZ15"/>
    <mergeCell ref="D13:AQ13"/>
    <mergeCell ref="AR13:AT13"/>
    <mergeCell ref="AU13:AV13"/>
    <mergeCell ref="D14:K14"/>
    <mergeCell ref="L14:N14"/>
    <mergeCell ref="O14:R14"/>
    <mergeCell ref="S14:X14"/>
    <mergeCell ref="Y14:AZ14"/>
    <mergeCell ref="AQ17:AZ17"/>
    <mergeCell ref="B19:C29"/>
    <mergeCell ref="W19:AA19"/>
    <mergeCell ref="AB19:AB22"/>
    <mergeCell ref="AC19:AR19"/>
    <mergeCell ref="AT19:AU19"/>
    <mergeCell ref="AV19:AZ19"/>
    <mergeCell ref="W20:AA20"/>
    <mergeCell ref="AC20:AR20"/>
    <mergeCell ref="AT20:AU20"/>
    <mergeCell ref="B17:E18"/>
    <mergeCell ref="F17:I18"/>
    <mergeCell ref="J17:R18"/>
    <mergeCell ref="U17:X18"/>
    <mergeCell ref="Y17:AE17"/>
    <mergeCell ref="AG17:AP18"/>
    <mergeCell ref="AV20:AZ20"/>
    <mergeCell ref="W21:AA21"/>
    <mergeCell ref="AC21:AR21"/>
    <mergeCell ref="AT21:AU21"/>
    <mergeCell ref="AV21:AZ21"/>
    <mergeCell ref="W22:AA22"/>
    <mergeCell ref="AC22:AR22"/>
    <mergeCell ref="AT22:AU22"/>
    <mergeCell ref="AV22:AZ22"/>
    <mergeCell ref="D23:U23"/>
    <mergeCell ref="W23:AA23"/>
    <mergeCell ref="AB23:AB28"/>
    <mergeCell ref="AC23:AR23"/>
    <mergeCell ref="AT23:AU23"/>
    <mergeCell ref="AV23:AZ23"/>
    <mergeCell ref="W24:AA24"/>
    <mergeCell ref="AC24:AR24"/>
    <mergeCell ref="AT24:AU24"/>
    <mergeCell ref="AV24:AZ24"/>
    <mergeCell ref="W27:AA27"/>
    <mergeCell ref="AC27:AS27"/>
    <mergeCell ref="AT27:AU27"/>
    <mergeCell ref="AV27:AZ27"/>
    <mergeCell ref="W28:AA28"/>
    <mergeCell ref="AC28:AR28"/>
    <mergeCell ref="AT28:AU28"/>
    <mergeCell ref="AV28:AZ28"/>
    <mergeCell ref="W25:AA25"/>
    <mergeCell ref="AC25:AR25"/>
    <mergeCell ref="AT25:AU25"/>
    <mergeCell ref="AV25:AZ25"/>
    <mergeCell ref="W26:AA26"/>
    <mergeCell ref="AC26:AR26"/>
    <mergeCell ref="AT26:AU26"/>
    <mergeCell ref="AV26:AZ26"/>
    <mergeCell ref="W29:Y29"/>
    <mergeCell ref="AC29:AC34"/>
    <mergeCell ref="AD29:AS29"/>
    <mergeCell ref="AT29:AU29"/>
    <mergeCell ref="AV29:AZ29"/>
    <mergeCell ref="AB29:AB56"/>
    <mergeCell ref="AV45:AZ45"/>
    <mergeCell ref="AV47:AZ47"/>
    <mergeCell ref="AV54:AZ54"/>
    <mergeCell ref="AV34:AZ34"/>
    <mergeCell ref="AV46:AZ46"/>
    <mergeCell ref="AV50:AZ50"/>
    <mergeCell ref="AV48:AZ48"/>
    <mergeCell ref="AC49:AR49"/>
    <mergeCell ref="AT49:AU49"/>
    <mergeCell ref="AV49:AZ49"/>
    <mergeCell ref="AT54:AU54"/>
    <mergeCell ref="D30:U30"/>
    <mergeCell ref="W30:Y30"/>
    <mergeCell ref="AD30:AS30"/>
    <mergeCell ref="AT30:AU30"/>
    <mergeCell ref="AV30:AZ30"/>
    <mergeCell ref="B31:C44"/>
    <mergeCell ref="W31:Y31"/>
    <mergeCell ref="AD31:AS31"/>
    <mergeCell ref="AT31:AU31"/>
    <mergeCell ref="AV31:AZ31"/>
    <mergeCell ref="D32:U32"/>
    <mergeCell ref="W32:Y32"/>
    <mergeCell ref="AD32:AS32"/>
    <mergeCell ref="AT32:AU32"/>
    <mergeCell ref="AV32:AZ32"/>
    <mergeCell ref="D33:U33"/>
    <mergeCell ref="W33:Y33"/>
    <mergeCell ref="AD33:AS33"/>
    <mergeCell ref="AT33:AU33"/>
    <mergeCell ref="AV33:AZ33"/>
    <mergeCell ref="D34:U34"/>
    <mergeCell ref="W34:Y34"/>
    <mergeCell ref="AD34:AS34"/>
    <mergeCell ref="AT34:AU34"/>
    <mergeCell ref="D35:U35"/>
    <mergeCell ref="W35:Y35"/>
    <mergeCell ref="AC35:AR35"/>
    <mergeCell ref="AT35:AU35"/>
    <mergeCell ref="AV35:AZ35"/>
    <mergeCell ref="D36:U36"/>
    <mergeCell ref="W36:Y36"/>
    <mergeCell ref="AC36:AS36"/>
    <mergeCell ref="AT36:AU36"/>
    <mergeCell ref="AV36:AZ36"/>
    <mergeCell ref="D37:U37"/>
    <mergeCell ref="W37:Y37"/>
    <mergeCell ref="AC37:AR37"/>
    <mergeCell ref="AT37:AU37"/>
    <mergeCell ref="AV37:AZ37"/>
    <mergeCell ref="D38:U38"/>
    <mergeCell ref="W38:Y38"/>
    <mergeCell ref="AC38:AS38"/>
    <mergeCell ref="AT38:AU38"/>
    <mergeCell ref="AV38:AZ38"/>
    <mergeCell ref="D39:U39"/>
    <mergeCell ref="W39:Y39"/>
    <mergeCell ref="AC39:AR39"/>
    <mergeCell ref="AT39:AU39"/>
    <mergeCell ref="AV39:AZ39"/>
    <mergeCell ref="D40:U40"/>
    <mergeCell ref="W40:Y40"/>
    <mergeCell ref="AC40:AS40"/>
    <mergeCell ref="AT40:AU40"/>
    <mergeCell ref="AV40:AZ40"/>
    <mergeCell ref="D41:U41"/>
    <mergeCell ref="W41:Y41"/>
    <mergeCell ref="AC41:AR41"/>
    <mergeCell ref="AT41:AU41"/>
    <mergeCell ref="AV41:AZ41"/>
    <mergeCell ref="D42:U42"/>
    <mergeCell ref="W42:Y42"/>
    <mergeCell ref="AC42:AS42"/>
    <mergeCell ref="AT42:AU42"/>
    <mergeCell ref="AV42:AZ42"/>
    <mergeCell ref="D43:U43"/>
    <mergeCell ref="W43:Y43"/>
    <mergeCell ref="AC43:AS43"/>
    <mergeCell ref="AT43:AU43"/>
    <mergeCell ref="AV43:AZ43"/>
    <mergeCell ref="D44:U44"/>
    <mergeCell ref="W44:Y44"/>
    <mergeCell ref="AC44:AS44"/>
    <mergeCell ref="AT44:AU44"/>
    <mergeCell ref="AV44:AZ44"/>
    <mergeCell ref="B45:C50"/>
    <mergeCell ref="D45:U45"/>
    <mergeCell ref="W45:Y45"/>
    <mergeCell ref="AC45:AR45"/>
    <mergeCell ref="AT45:AU45"/>
    <mergeCell ref="D46:U46"/>
    <mergeCell ref="W46:Y46"/>
    <mergeCell ref="AC46:AC48"/>
    <mergeCell ref="AD46:AS46"/>
    <mergeCell ref="AT46:AU46"/>
    <mergeCell ref="D47:U47"/>
    <mergeCell ref="W47:Y47"/>
    <mergeCell ref="AD47:AS47"/>
    <mergeCell ref="AT47:AU47"/>
    <mergeCell ref="D50:U50"/>
    <mergeCell ref="W50:Y50"/>
    <mergeCell ref="AC50:AC52"/>
    <mergeCell ref="AD50:AS50"/>
    <mergeCell ref="AT50:AU50"/>
    <mergeCell ref="D48:U48"/>
    <mergeCell ref="W48:Y48"/>
    <mergeCell ref="AD48:AR48"/>
    <mergeCell ref="AT48:AU48"/>
    <mergeCell ref="W49:Y49"/>
    <mergeCell ref="AC55:AR55"/>
    <mergeCell ref="AT55:AU55"/>
    <mergeCell ref="AV55:AZ55"/>
    <mergeCell ref="D56:U56"/>
    <mergeCell ref="W56:Y56"/>
    <mergeCell ref="AC56:AS56"/>
    <mergeCell ref="AT56:AU56"/>
    <mergeCell ref="AV56:AZ56"/>
    <mergeCell ref="B51:C52"/>
    <mergeCell ref="W51:Y51"/>
    <mergeCell ref="AD51:AS51"/>
    <mergeCell ref="AT51:AU51"/>
    <mergeCell ref="AV51:AZ51"/>
    <mergeCell ref="W52:Y52"/>
    <mergeCell ref="Z52:AA52"/>
    <mergeCell ref="AD52:AR52"/>
    <mergeCell ref="AT52:AU52"/>
    <mergeCell ref="AV52:AZ52"/>
    <mergeCell ref="W59:AH60"/>
    <mergeCell ref="AK61:AO61"/>
    <mergeCell ref="AP61:AY61"/>
    <mergeCell ref="B66:R67"/>
    <mergeCell ref="N68:R68"/>
    <mergeCell ref="D57:U57"/>
    <mergeCell ref="W57:Y57"/>
    <mergeCell ref="AT57:AU57"/>
    <mergeCell ref="AV57:AZ57"/>
    <mergeCell ref="D58:U58"/>
    <mergeCell ref="W58:Y58"/>
    <mergeCell ref="AT58:AU58"/>
    <mergeCell ref="AV58:AZ58"/>
    <mergeCell ref="B53:C58"/>
    <mergeCell ref="D53:U53"/>
    <mergeCell ref="W53:Y53"/>
    <mergeCell ref="AC53:AR53"/>
    <mergeCell ref="AT53:AU53"/>
    <mergeCell ref="AV53:AZ53"/>
    <mergeCell ref="D54:U54"/>
    <mergeCell ref="W54:Y54"/>
    <mergeCell ref="AC54:AR54"/>
    <mergeCell ref="D55:U55"/>
    <mergeCell ref="W55:Y55"/>
  </mergeCells>
  <printOptions horizontalCentered="1" verticalCentered="1"/>
  <pageMargins left="0.39370078740157483" right="0.39370078740157483" top="0.39370078740157483" bottom="0.39370078740157483" header="0" footer="0"/>
  <pageSetup scale="38"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110</vt:lpstr>
      <vt:lpstr>'formulario 110'!Área_de_impresión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</dc:creator>
  <cp:lastModifiedBy>David Martin</cp:lastModifiedBy>
  <dcterms:created xsi:type="dcterms:W3CDTF">2021-03-17T02:56:05Z</dcterms:created>
  <dcterms:modified xsi:type="dcterms:W3CDTF">2021-04-20T00:13:51Z</dcterms:modified>
</cp:coreProperties>
</file>