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ACER R89M R5 NG\Downloads\"/>
    </mc:Choice>
  </mc:AlternateContent>
  <xr:revisionPtr revIDLastSave="0" documentId="13_ncr:1_{3541DA30-2B2F-4A77-8A73-25E911E3ED03}" xr6:coauthVersionLast="47" xr6:coauthVersionMax="47" xr10:uidLastSave="{00000000-0000-0000-0000-000000000000}"/>
  <bookViews>
    <workbookView xWindow="-28920" yWindow="3240" windowWidth="29040" windowHeight="15840" xr2:uid="{00000000-000D-0000-FFFF-FFFF00000000}"/>
  </bookViews>
  <sheets>
    <sheet name="Formulario 2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4" i="1" l="1"/>
  <c r="AL45" i="1"/>
  <c r="AL46" i="1" s="1"/>
  <c r="AL49" i="1" s="1"/>
  <c r="AL39" i="1"/>
  <c r="AL56" i="1" l="1"/>
  <c r="AL54" i="1"/>
  <c r="AL57" i="1"/>
  <c r="AL33" i="1"/>
  <c r="P42" i="1"/>
  <c r="P41" i="1"/>
  <c r="P44" i="1" s="1"/>
  <c r="P53" i="1"/>
  <c r="P57" i="1" s="1"/>
  <c r="P49" i="1"/>
  <c r="P37" i="1"/>
  <c r="P31" i="1"/>
  <c r="P33" i="1" s="1"/>
  <c r="AL22" i="1"/>
  <c r="AL27" i="1" s="1"/>
  <c r="P25" i="1"/>
  <c r="P28" i="1" s="1"/>
  <c r="P22" i="1"/>
  <c r="AL28" i="1" l="1"/>
</calcChain>
</file>

<file path=xl/sharedStrings.xml><?xml version="1.0" encoding="utf-8"?>
<sst xmlns="http://schemas.openxmlformats.org/spreadsheetml/2006/main" count="118" uniqueCount="112">
  <si>
    <t>1. Año</t>
  </si>
  <si>
    <t>24. Actividad Economica</t>
  </si>
  <si>
    <t>Patrimonio</t>
  </si>
  <si>
    <t>Patrimonio bruto</t>
  </si>
  <si>
    <t>Deudas</t>
  </si>
  <si>
    <t>Total patrimonio liquido (29-30)</t>
  </si>
  <si>
    <t>5. Numero de identificacion Tributaria (NIT)</t>
  </si>
  <si>
    <t>7. Primer Apellido</t>
  </si>
  <si>
    <t>Datos declarante</t>
  </si>
  <si>
    <t>8. Segundo Apellido</t>
  </si>
  <si>
    <t>9. Primer Nombre</t>
  </si>
  <si>
    <t>12. Cód Dirección Seccional</t>
  </si>
  <si>
    <t>Si es una       correcion indique:</t>
  </si>
  <si>
    <t>25. Cód.</t>
  </si>
  <si>
    <t>26. No. formulario anterior</t>
  </si>
  <si>
    <t>27. Fraccion año
Gravable 2018 (Marque "X")</t>
  </si>
  <si>
    <t>28. Si es beneficiario de un convenio para evitar la doble tributación (Marque “X”)</t>
  </si>
  <si>
    <t>Rentas de tranajo</t>
  </si>
  <si>
    <t>Ingresos brutos por rentas de trabajo (art 103 E.T.)</t>
  </si>
  <si>
    <t>Ingresos no constitutivos de renta</t>
  </si>
  <si>
    <t>Renta líquida (32 - 33)</t>
  </si>
  <si>
    <t xml:space="preserve">Rentas exentas de trabajo y deducciones imputables </t>
  </si>
  <si>
    <t xml:space="preserve">Renta líquida cedular de trabajo (34 - 36) </t>
  </si>
  <si>
    <t xml:space="preserve"> Rentas por dividendos y participaciones</t>
  </si>
  <si>
    <t>10. Otros Nombre</t>
  </si>
  <si>
    <t>Dividendos y participaciones 2016 y anteriores, y otros</t>
  </si>
  <si>
    <t>1a. Subcédula año 2017 y siguientes numeral 3 art. 49 del E.T.</t>
  </si>
  <si>
    <t xml:space="preserve">2a. Subcédula año 2017 y siguientes parágrafo 2  art. 49 del E.T. </t>
  </si>
  <si>
    <t>Renta líquida pasiva dividendos - ECE y/o recibidos del exterior</t>
  </si>
  <si>
    <t>Rentas exentas de la casilla 72</t>
  </si>
  <si>
    <t>Rentas líquidas gravables de dividendos y participaciones (69 + 70 + 71 + 72 - 73)</t>
  </si>
  <si>
    <t>Rentas de 
pensiones</t>
  </si>
  <si>
    <t>Rentas de capital</t>
  </si>
  <si>
    <t>Rentas no laborales</t>
  </si>
  <si>
    <t>Ingresos brutos por rentas de pensiones del país y del exterior</t>
  </si>
  <si>
    <t>Renta líquida (38 - 39)</t>
  </si>
  <si>
    <t>Rentas exentas de pensiones</t>
  </si>
  <si>
    <t xml:space="preserve">Renta líquida cedular de pensiones (40 - 41)   </t>
  </si>
  <si>
    <t xml:space="preserve">Ingresos brutos rentas de capital </t>
  </si>
  <si>
    <t>Costos y gastos procedentes</t>
  </si>
  <si>
    <t>Renta líquida (43 - 44 - 45)</t>
  </si>
  <si>
    <t>Rentas líquidas pasivas de capital - ECE</t>
  </si>
  <si>
    <t>Rentas exentas de capital y deducciones imputables (limitadas)</t>
  </si>
  <si>
    <t>Rentas exentas y deducciones imputables a las rentas de capital</t>
  </si>
  <si>
    <t xml:space="preserve">Renta líquida ordinaria del ejercicio (43 + 47 </t>
  </si>
  <si>
    <t>Pérdida líquida del ejercicio (44 + 45 + 49 - 43 - 47), si el resultado es negativo, escriba cero (0)</t>
  </si>
  <si>
    <t>Compensación por pérdidas de ejercicios anteriores</t>
  </si>
  <si>
    <t>Renta líquida cedular de capital (50 - 52); si 50 es igual a cero (0), 53 es igual a cero (0)</t>
  </si>
  <si>
    <t xml:space="preserve">Ingresos brutos rentas no laborales  </t>
  </si>
  <si>
    <t>Devoluciones, rebajas y descuentos</t>
  </si>
  <si>
    <t>Renta líquida  (54 - 55 - 56 - 57)</t>
  </si>
  <si>
    <t>Rentas líquidas pasivas no laborales - ECE</t>
  </si>
  <si>
    <t>Rentas exentas y deducciones imputables a las rentas no laborales</t>
  </si>
  <si>
    <t xml:space="preserve">Rentas exentas no laborales y deducciones imputables (limitadas)  </t>
  </si>
  <si>
    <t>Renta líquida ordinaria del ejercicio (54+59-55-56-57-61), Si el resultado es negativo, escriba 0</t>
  </si>
  <si>
    <t>Compensaciones</t>
  </si>
  <si>
    <t>Renta liquidas gravables no laborales</t>
  </si>
  <si>
    <t>Renta liquida cedular no laboral (62-64+65); Si 62 es igual a (0), 66 = 65</t>
  </si>
  <si>
    <t>Renta</t>
  </si>
  <si>
    <t>Renta presuntiva</t>
  </si>
  <si>
    <t>6.Dv</t>
  </si>
  <si>
    <t>Ganancia ocasional</t>
  </si>
  <si>
    <t>Liquidacion privada</t>
  </si>
  <si>
    <t>Ingresos por ganancias ocasionales del país y del exterior</t>
  </si>
  <si>
    <t>Costos por ganancias ocasionales</t>
  </si>
  <si>
    <t>Ganancias ocasionales no gravadas y exentas</t>
  </si>
  <si>
    <t>Ganancias ocasionales gravables (77 - 78 - 79)</t>
  </si>
  <si>
    <t>Impuesto sobre las Renta Liquidas Cedulares</t>
  </si>
  <si>
    <t>De trabajo y de Pensiones</t>
  </si>
  <si>
    <t>De Capital y no laborales</t>
  </si>
  <si>
    <t>Por dividendos y participaciones año 2016 – casilla 69</t>
  </si>
  <si>
    <t>Por dividendos y participaciones año 2017 y siguientes, 1a, Subcédula</t>
  </si>
  <si>
    <t>Por dividendos y participaciones año 2017 y siguientes, 2a. Subcédula,  y otros</t>
  </si>
  <si>
    <t>Total impuesto sobre las rentas líquidas cedulares (Sume 81 a 85)</t>
  </si>
  <si>
    <t>Impuesto sobre la renta presuntiva</t>
  </si>
  <si>
    <t>Total impuesto sobre la renta líquida</t>
  </si>
  <si>
    <t>Descuentos</t>
  </si>
  <si>
    <t xml:space="preserve">Impuestos pagados en el exterior </t>
  </si>
  <si>
    <t>Donaciones</t>
  </si>
  <si>
    <t>Otros</t>
  </si>
  <si>
    <t>Total descuentos tributarios (sume 89 a 91)</t>
  </si>
  <si>
    <t>Impuesto neto de renta (88 - 92)</t>
  </si>
  <si>
    <t>Impuesto de ganancias ocasionales</t>
  </si>
  <si>
    <t>Descuento por impuestos pagados en el exterior por ganancias ocasionales</t>
  </si>
  <si>
    <t>Total impuesto a cargo (93 + 94 - 95)</t>
  </si>
  <si>
    <t>Anticipo renta liquidado año gravable anterior</t>
  </si>
  <si>
    <t xml:space="preserve">Saldo a favor del año gravable anterior sin solicitud de devolución y/o compensación </t>
  </si>
  <si>
    <t>Retenciones año gravable a declarar</t>
  </si>
  <si>
    <t>Anticipo renta para el año gravable siguiente</t>
  </si>
  <si>
    <t>Pérdida líquida del ejercicio (55 + 56 + 57 + 61 - 54 - 59), si el resultado es negativo, escriba cero (0)</t>
  </si>
  <si>
    <t>Sanciones</t>
  </si>
  <si>
    <t>Total saldo a pagar (96 + 100 + 102 - 97 - 98 - 99)</t>
  </si>
  <si>
    <t>Saldo a pagar por impuesto (96 + 100 - 97 - 98 - 99)</t>
  </si>
  <si>
    <t>Total saldo a favor (97 + 98 + 99 - 96 - 100 - 102)</t>
  </si>
  <si>
    <t>105. No identificacion del signatario</t>
  </si>
  <si>
    <t>106. D.V.</t>
  </si>
  <si>
    <t xml:space="preserve">107. No. Identificación
dependiente </t>
  </si>
  <si>
    <t>108. 
Parentezco</t>
  </si>
  <si>
    <t>Total rentas liquidas cedulares (sume 37+42+53+66+74)</t>
  </si>
  <si>
    <t xml:space="preserve">Renta líquida ordinaria año 2016 y anteriores (67-68) </t>
  </si>
  <si>
    <t>981. Cód. Representación</t>
  </si>
  <si>
    <t>Firma del declarante o de quien lo representa</t>
  </si>
  <si>
    <t xml:space="preserve">982. Cód. Contador </t>
  </si>
  <si>
    <t>Firma Contador</t>
  </si>
  <si>
    <t>994. Con salvedades</t>
  </si>
  <si>
    <t>983. No. Tarjeta profesional</t>
  </si>
  <si>
    <t>997. Espacio exclusivo para el sello de la entidad recaudadora</t>
  </si>
  <si>
    <t>980. Pago total $</t>
  </si>
  <si>
    <t>4. Número de formulario</t>
  </si>
  <si>
    <t>Lea cuidadosamente las instrucciones</t>
  </si>
  <si>
    <t>Privada</t>
  </si>
  <si>
    <t>Declaración de Renta y Complementario Personas
Naturales y Asimiladas de Residentes y Sucesiones Ilíquidas de Causantes Residentes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</si>
</sst>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8"/>
      <color rgb="FF018939"/>
      <name val="Arial"/>
      <family val="2"/>
    </font>
    <font>
      <sz val="12"/>
      <color theme="1"/>
      <name val="Arial"/>
      <family val="2"/>
    </font>
    <font>
      <b/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8F3"/>
        <bgColor indexed="64"/>
      </patternFill>
    </fill>
  </fills>
  <borders count="16">
    <border>
      <left/>
      <right/>
      <top/>
      <bottom/>
      <diagonal/>
    </border>
    <border>
      <left style="thin">
        <color rgb="FF018939"/>
      </left>
      <right style="thin">
        <color rgb="FF018939"/>
      </right>
      <top style="thin">
        <color rgb="FF018939"/>
      </top>
      <bottom style="thin">
        <color rgb="FF018939"/>
      </bottom>
      <diagonal/>
    </border>
    <border>
      <left style="thin">
        <color rgb="FF018939"/>
      </left>
      <right/>
      <top style="thin">
        <color rgb="FF018939"/>
      </top>
      <bottom/>
      <diagonal/>
    </border>
    <border>
      <left/>
      <right/>
      <top style="thin">
        <color rgb="FF018939"/>
      </top>
      <bottom/>
      <diagonal/>
    </border>
    <border>
      <left/>
      <right style="thin">
        <color rgb="FF018939"/>
      </right>
      <top style="thin">
        <color rgb="FF018939"/>
      </top>
      <bottom/>
      <diagonal/>
    </border>
    <border>
      <left style="thin">
        <color rgb="FF018939"/>
      </left>
      <right/>
      <top/>
      <bottom style="thin">
        <color rgb="FF018939"/>
      </bottom>
      <diagonal/>
    </border>
    <border>
      <left/>
      <right style="thin">
        <color rgb="FF018939"/>
      </right>
      <top/>
      <bottom style="thin">
        <color rgb="FF018939"/>
      </bottom>
      <diagonal/>
    </border>
    <border>
      <left style="thin">
        <color rgb="FF018939"/>
      </left>
      <right style="thin">
        <color rgb="FF018939"/>
      </right>
      <top/>
      <bottom style="thin">
        <color rgb="FF018939"/>
      </bottom>
      <diagonal/>
    </border>
    <border>
      <left style="thin">
        <color rgb="FF018939"/>
      </left>
      <right/>
      <top/>
      <bottom/>
      <diagonal/>
    </border>
    <border>
      <left/>
      <right style="thin">
        <color rgb="FF018939"/>
      </right>
      <top/>
      <bottom/>
      <diagonal/>
    </border>
    <border>
      <left style="thin">
        <color rgb="FF018939"/>
      </left>
      <right style="thin">
        <color rgb="FF018939"/>
      </right>
      <top/>
      <bottom/>
      <diagonal/>
    </border>
    <border>
      <left/>
      <right/>
      <top/>
      <bottom style="thin">
        <color rgb="FF018939"/>
      </bottom>
      <diagonal/>
    </border>
    <border>
      <left style="thin">
        <color rgb="FF018939"/>
      </left>
      <right style="thin">
        <color rgb="FF018939"/>
      </right>
      <top style="thin">
        <color rgb="FF018939"/>
      </top>
      <bottom/>
      <diagonal/>
    </border>
    <border>
      <left style="thin">
        <color rgb="FF018939"/>
      </left>
      <right/>
      <top style="thin">
        <color rgb="FF018939"/>
      </top>
      <bottom style="thin">
        <color rgb="FF018939"/>
      </bottom>
      <diagonal/>
    </border>
    <border>
      <left/>
      <right/>
      <top style="thin">
        <color rgb="FF018939"/>
      </top>
      <bottom style="thin">
        <color rgb="FF018939"/>
      </bottom>
      <diagonal/>
    </border>
    <border>
      <left/>
      <right style="thin">
        <color rgb="FF018939"/>
      </right>
      <top style="thin">
        <color rgb="FF018939"/>
      </top>
      <bottom style="thin">
        <color rgb="FF018939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left" vertical="top" wrapText="1"/>
    </xf>
    <xf numFmtId="0" fontId="1" fillId="0" borderId="10" xfId="0" applyFont="1" applyBorder="1"/>
    <xf numFmtId="0" fontId="1" fillId="0" borderId="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9" xfId="0" applyFont="1" applyBorder="1"/>
    <xf numFmtId="0" fontId="1" fillId="0" borderId="9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/>
    <xf numFmtId="0" fontId="1" fillId="2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 applyAlignment="1">
      <alignment horizontal="center" vertical="center"/>
    </xf>
    <xf numFmtId="0" fontId="1" fillId="0" borderId="8" xfId="0" applyFont="1" applyBorder="1"/>
    <xf numFmtId="0" fontId="1" fillId="0" borderId="5" xfId="0" applyFont="1" applyBorder="1"/>
    <xf numFmtId="0" fontId="1" fillId="0" borderId="11" xfId="0" applyFont="1" applyBorder="1" applyAlignment="1">
      <alignment horizontal="center" vertical="center"/>
    </xf>
    <xf numFmtId="0" fontId="1" fillId="2" borderId="8" xfId="0" applyFont="1" applyFill="1" applyBorder="1"/>
    <xf numFmtId="0" fontId="1" fillId="2" borderId="0" xfId="0" applyFont="1" applyFill="1" applyBorder="1"/>
    <xf numFmtId="0" fontId="1" fillId="2" borderId="5" xfId="0" applyFont="1" applyFill="1" applyBorder="1"/>
    <xf numFmtId="0" fontId="1" fillId="2" borderId="11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6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9" xfId="0" applyFont="1" applyFill="1" applyBorder="1"/>
    <xf numFmtId="0" fontId="1" fillId="2" borderId="0" xfId="0" applyFont="1" applyFill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1" fillId="0" borderId="4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" xfId="0" applyFont="1" applyBorder="1" applyProtection="1">
      <protection locked="0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2" fillId="0" borderId="5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 applyProtection="1">
      <alignment horizontal="right" vertical="center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 textRotation="90" wrapText="1"/>
    </xf>
    <xf numFmtId="0" fontId="6" fillId="0" borderId="8" xfId="0" applyFont="1" applyBorder="1" applyAlignment="1">
      <alignment horizontal="left" textRotation="90" wrapText="1"/>
    </xf>
    <xf numFmtId="0" fontId="6" fillId="0" borderId="5" xfId="0" applyFont="1" applyBorder="1" applyAlignment="1">
      <alignment horizontal="left" textRotation="90" wrapText="1"/>
    </xf>
    <xf numFmtId="0" fontId="2" fillId="0" borderId="12" xfId="0" applyFont="1" applyBorder="1" applyAlignment="1">
      <alignment horizontal="center" textRotation="90"/>
    </xf>
    <xf numFmtId="0" fontId="2" fillId="0" borderId="10" xfId="0" applyFont="1" applyBorder="1" applyAlignment="1">
      <alignment horizontal="center" textRotation="90"/>
    </xf>
    <xf numFmtId="0" fontId="2" fillId="0" borderId="7" xfId="0" applyFont="1" applyBorder="1" applyAlignment="1">
      <alignment horizontal="center" textRotation="90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0" borderId="8" xfId="0" applyFont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left" vertical="center" wrapText="1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8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11" xfId="0" applyFont="1" applyFill="1" applyBorder="1" applyAlignment="1">
      <alignment horizontal="center" vertical="center" textRotation="90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8939"/>
      <color rgb="FFF2F8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103910</xdr:colOff>
      <xdr:row>6</xdr:row>
      <xdr:rowOff>112567</xdr:rowOff>
    </xdr:from>
    <xdr:to>
      <xdr:col>24</xdr:col>
      <xdr:colOff>17319</xdr:colOff>
      <xdr:row>10</xdr:row>
      <xdr:rowOff>60775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478" y="1212272"/>
          <a:ext cx="4970318" cy="715923"/>
        </a:xfrm>
        <a:prstGeom prst="rect">
          <a:avLst/>
        </a:prstGeom>
      </xdr:spPr>
    </xdr:pic>
    <xdr:clientData/>
  </xdr:twoCellAnchor>
  <xdr:twoCellAnchor editAs="oneCell">
    <xdr:from>
      <xdr:col>37</xdr:col>
      <xdr:colOff>164524</xdr:colOff>
      <xdr:row>1</xdr:row>
      <xdr:rowOff>129888</xdr:rowOff>
    </xdr:from>
    <xdr:to>
      <xdr:col>45</xdr:col>
      <xdr:colOff>59477</xdr:colOff>
      <xdr:row>4</xdr:row>
      <xdr:rowOff>65464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1" y="277093"/>
          <a:ext cx="1632486" cy="510886"/>
        </a:xfrm>
        <a:prstGeom prst="rect">
          <a:avLst/>
        </a:prstGeom>
      </xdr:spPr>
    </xdr:pic>
    <xdr:clientData/>
  </xdr:twoCellAnchor>
  <xdr:twoCellAnchor editAs="oneCell">
    <xdr:from>
      <xdr:col>1</xdr:col>
      <xdr:colOff>17319</xdr:colOff>
      <xdr:row>1</xdr:row>
      <xdr:rowOff>43296</xdr:rowOff>
    </xdr:from>
    <xdr:to>
      <xdr:col>9</xdr:col>
      <xdr:colOff>1</xdr:colOff>
      <xdr:row>4</xdr:row>
      <xdr:rowOff>171368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87" y="190501"/>
          <a:ext cx="1801091" cy="699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T102"/>
  <sheetViews>
    <sheetView showGridLines="0" tabSelected="1" topLeftCell="A13" zoomScale="110" zoomScaleNormal="110" zoomScaleSheetLayoutView="120" workbookViewId="0">
      <selection activeCell="R16" sqref="R16:AO16"/>
    </sheetView>
  </sheetViews>
  <sheetFormatPr baseColWidth="10" defaultColWidth="11.44140625" defaultRowHeight="10.199999999999999"/>
  <cols>
    <col min="1" max="1" width="1.6640625" style="3" customWidth="1"/>
    <col min="2" max="2" width="4.5546875" style="3" customWidth="1"/>
    <col min="3" max="13" width="3.33203125" style="3" customWidth="1"/>
    <col min="14" max="14" width="3.6640625" style="3" customWidth="1"/>
    <col min="15" max="15" width="3.33203125" style="2" customWidth="1"/>
    <col min="16" max="16" width="3" style="3" customWidth="1"/>
    <col min="17" max="17" width="3.88671875" style="3" customWidth="1"/>
    <col min="18" max="22" width="3.33203125" style="3" customWidth="1"/>
    <col min="23" max="23" width="2.88671875" style="3" customWidth="1"/>
    <col min="24" max="24" width="2.5546875" style="3" customWidth="1"/>
    <col min="25" max="25" width="4.5546875" style="3" customWidth="1"/>
    <col min="26" max="26" width="3" style="3" customWidth="1"/>
    <col min="27" max="36" width="3.33203125" style="3" customWidth="1"/>
    <col min="37" max="37" width="3.44140625" style="2" customWidth="1"/>
    <col min="38" max="45" width="3.33203125" style="3" customWidth="1"/>
    <col min="46" max="46" width="1.5546875" style="3" customWidth="1"/>
    <col min="47" max="53" width="3.33203125" style="3" customWidth="1"/>
    <col min="54" max="16384" width="11.44140625" style="3"/>
  </cols>
  <sheetData>
    <row r="2" spans="2:46" ht="15" customHeight="1"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1"/>
      <c r="M2" s="108" t="s">
        <v>111</v>
      </c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10"/>
      <c r="AF2" s="90" t="s">
        <v>110</v>
      </c>
      <c r="AG2" s="91"/>
      <c r="AH2" s="91"/>
      <c r="AI2" s="91"/>
      <c r="AJ2" s="91"/>
      <c r="AK2" s="92"/>
      <c r="AL2" s="70"/>
      <c r="AM2" s="70"/>
      <c r="AN2" s="84"/>
      <c r="AO2" s="84"/>
      <c r="AP2" s="84"/>
      <c r="AQ2" s="84"/>
      <c r="AR2" s="84"/>
      <c r="AS2" s="84"/>
      <c r="AT2" s="85"/>
    </row>
    <row r="3" spans="2:46" ht="1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04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2"/>
      <c r="AF3" s="93"/>
      <c r="AG3" s="94"/>
      <c r="AH3" s="94"/>
      <c r="AI3" s="94"/>
      <c r="AJ3" s="94"/>
      <c r="AK3" s="95"/>
      <c r="AL3" s="71"/>
      <c r="AM3" s="71"/>
      <c r="AN3" s="86"/>
      <c r="AO3" s="86"/>
      <c r="AP3" s="86"/>
      <c r="AQ3" s="86"/>
      <c r="AR3" s="86"/>
      <c r="AS3" s="86"/>
      <c r="AT3" s="87"/>
    </row>
    <row r="4" spans="2:46" ht="15" customHeight="1">
      <c r="B4" s="102"/>
      <c r="C4" s="103"/>
      <c r="D4" s="103"/>
      <c r="E4" s="103"/>
      <c r="F4" s="103"/>
      <c r="G4" s="103"/>
      <c r="H4" s="103"/>
      <c r="I4" s="103"/>
      <c r="J4" s="103"/>
      <c r="K4" s="103"/>
      <c r="L4" s="104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2"/>
      <c r="AF4" s="93"/>
      <c r="AG4" s="94"/>
      <c r="AH4" s="94"/>
      <c r="AI4" s="94"/>
      <c r="AJ4" s="94"/>
      <c r="AK4" s="95"/>
      <c r="AL4" s="71"/>
      <c r="AM4" s="71"/>
      <c r="AN4" s="86"/>
      <c r="AO4" s="86"/>
      <c r="AP4" s="86"/>
      <c r="AQ4" s="86"/>
      <c r="AR4" s="86"/>
      <c r="AS4" s="86"/>
      <c r="AT4" s="87"/>
    </row>
    <row r="5" spans="2:46" ht="15" customHeight="1"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7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4"/>
      <c r="AF5" s="96"/>
      <c r="AG5" s="97"/>
      <c r="AH5" s="97"/>
      <c r="AI5" s="97"/>
      <c r="AJ5" s="97"/>
      <c r="AK5" s="98"/>
      <c r="AL5" s="72"/>
      <c r="AM5" s="72"/>
      <c r="AN5" s="88"/>
      <c r="AO5" s="88"/>
      <c r="AP5" s="88"/>
      <c r="AQ5" s="88"/>
      <c r="AR5" s="88"/>
      <c r="AS5" s="88"/>
      <c r="AT5" s="89"/>
    </row>
    <row r="6" spans="2:46" ht="15" customHeight="1">
      <c r="B6" s="63" t="s">
        <v>0</v>
      </c>
      <c r="C6" s="64"/>
      <c r="D6" s="83">
        <v>2</v>
      </c>
      <c r="E6" s="83">
        <v>0</v>
      </c>
      <c r="F6" s="83">
        <v>2</v>
      </c>
      <c r="G6" s="83">
        <v>1</v>
      </c>
      <c r="H6" s="64"/>
      <c r="I6" s="64"/>
      <c r="J6" s="64"/>
      <c r="K6" s="64"/>
      <c r="L6" s="64"/>
      <c r="M6" s="64"/>
      <c r="N6" s="64"/>
      <c r="O6" s="39"/>
      <c r="P6" s="64"/>
      <c r="Q6" s="64"/>
      <c r="R6" s="64"/>
      <c r="S6" s="64"/>
      <c r="T6" s="64"/>
      <c r="U6" s="64"/>
      <c r="V6" s="64"/>
      <c r="W6" s="64"/>
      <c r="X6" s="64"/>
      <c r="Y6" s="65"/>
      <c r="Z6" s="41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42"/>
      <c r="AL6" s="15"/>
      <c r="AM6" s="15"/>
      <c r="AN6" s="15"/>
      <c r="AO6" s="15"/>
      <c r="AP6" s="15"/>
      <c r="AQ6" s="15"/>
      <c r="AR6" s="15"/>
      <c r="AS6" s="15"/>
      <c r="AT6" s="4"/>
    </row>
    <row r="7" spans="2:46" ht="15" customHeight="1">
      <c r="B7" s="4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9"/>
      <c r="Q7" s="9"/>
      <c r="R7" s="9"/>
      <c r="S7" s="9"/>
      <c r="T7" s="9"/>
      <c r="U7" s="9"/>
      <c r="V7" s="9"/>
      <c r="W7" s="9"/>
      <c r="X7" s="9"/>
      <c r="Y7" s="11"/>
      <c r="Z7" s="43"/>
      <c r="AA7" s="9" t="s">
        <v>108</v>
      </c>
      <c r="AB7" s="9"/>
      <c r="AC7" s="9"/>
      <c r="AD7" s="9"/>
      <c r="AE7" s="9"/>
      <c r="AF7" s="9"/>
      <c r="AG7" s="9"/>
      <c r="AH7" s="9"/>
      <c r="AI7" s="9"/>
      <c r="AJ7" s="9"/>
      <c r="AK7" s="10"/>
      <c r="AL7" s="9"/>
      <c r="AM7" s="9"/>
      <c r="AN7" s="9"/>
      <c r="AO7" s="9"/>
      <c r="AP7" s="9"/>
      <c r="AQ7" s="9"/>
      <c r="AR7" s="9"/>
      <c r="AS7" s="9"/>
      <c r="AT7" s="11"/>
    </row>
    <row r="8" spans="2:46" ht="15" customHeight="1">
      <c r="B8" s="43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9"/>
      <c r="Q8" s="9"/>
      <c r="R8" s="9"/>
      <c r="S8" s="9"/>
      <c r="T8" s="9"/>
      <c r="U8" s="9"/>
      <c r="V8" s="9"/>
      <c r="W8" s="9"/>
      <c r="X8" s="9"/>
      <c r="Y8" s="11"/>
      <c r="Z8" s="43"/>
      <c r="AA8" s="9"/>
      <c r="AB8" s="9"/>
      <c r="AC8" s="9"/>
      <c r="AD8" s="9"/>
      <c r="AE8" s="9"/>
      <c r="AF8" s="9"/>
      <c r="AG8" s="9"/>
      <c r="AH8" s="9"/>
      <c r="AI8" s="9"/>
      <c r="AJ8" s="9"/>
      <c r="AK8" s="10"/>
      <c r="AL8" s="9"/>
      <c r="AM8" s="9"/>
      <c r="AN8" s="9"/>
      <c r="AO8" s="9"/>
      <c r="AP8" s="9"/>
      <c r="AQ8" s="9"/>
      <c r="AR8" s="9"/>
      <c r="AS8" s="9"/>
      <c r="AT8" s="11"/>
    </row>
    <row r="9" spans="2:46" ht="15" customHeight="1">
      <c r="B9" s="43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9"/>
      <c r="Q9" s="9"/>
      <c r="R9" s="9"/>
      <c r="S9" s="9"/>
      <c r="T9" s="9"/>
      <c r="U9" s="9"/>
      <c r="V9" s="9"/>
      <c r="W9" s="9"/>
      <c r="X9" s="9"/>
      <c r="Y9" s="11"/>
      <c r="Z9" s="43"/>
      <c r="AA9" s="9"/>
      <c r="AB9" s="9"/>
      <c r="AC9" s="9"/>
      <c r="AD9" s="9"/>
      <c r="AE9" s="9"/>
      <c r="AF9" s="9"/>
      <c r="AG9" s="9"/>
      <c r="AH9" s="9"/>
      <c r="AI9" s="9"/>
      <c r="AJ9" s="9"/>
      <c r="AK9" s="10"/>
      <c r="AL9" s="9"/>
      <c r="AM9" s="9"/>
      <c r="AN9" s="9"/>
      <c r="AO9" s="9"/>
      <c r="AP9" s="9"/>
      <c r="AQ9" s="9"/>
      <c r="AR9" s="9"/>
      <c r="AS9" s="9"/>
      <c r="AT9" s="11"/>
    </row>
    <row r="10" spans="2:46" s="1" customFormat="1" ht="15" customHeight="1">
      <c r="B10" s="66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5"/>
      <c r="Z10" s="66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10"/>
      <c r="AL10" s="33"/>
      <c r="AM10" s="33"/>
      <c r="AN10" s="33"/>
      <c r="AO10" s="33"/>
      <c r="AP10" s="33"/>
      <c r="AQ10" s="33"/>
      <c r="AR10" s="33"/>
      <c r="AS10" s="33"/>
      <c r="AT10" s="35"/>
    </row>
    <row r="11" spans="2:46" s="33" customFormat="1" ht="15" customHeight="1">
      <c r="B11" s="67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/>
      <c r="P11" s="60"/>
      <c r="Q11" s="60"/>
      <c r="R11" s="60"/>
      <c r="S11" s="62"/>
      <c r="T11" s="60"/>
      <c r="U11" s="60"/>
      <c r="V11" s="60"/>
      <c r="W11" s="60"/>
      <c r="X11" s="60"/>
      <c r="Y11" s="68"/>
      <c r="Z11" s="66"/>
      <c r="AK11" s="10"/>
      <c r="AT11" s="35"/>
    </row>
    <row r="12" spans="2:46" s="33" customFormat="1" ht="15" customHeight="1">
      <c r="B12" s="67"/>
      <c r="C12" s="60"/>
      <c r="D12" s="60"/>
      <c r="E12" s="60"/>
      <c r="F12" s="60"/>
      <c r="G12" s="60"/>
      <c r="I12" s="69" t="s">
        <v>109</v>
      </c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0"/>
      <c r="X12" s="60"/>
      <c r="Y12" s="68"/>
      <c r="Z12" s="66"/>
      <c r="AK12" s="10"/>
      <c r="AT12" s="35"/>
    </row>
    <row r="13" spans="2:46" ht="10.5" customHeight="1">
      <c r="B13" s="44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45"/>
      <c r="P13" s="17"/>
      <c r="Q13" s="17"/>
      <c r="R13" s="17"/>
      <c r="S13" s="17"/>
      <c r="T13" s="17"/>
      <c r="U13" s="17"/>
      <c r="V13" s="17"/>
      <c r="W13" s="17"/>
      <c r="X13" s="17"/>
      <c r="Y13" s="19"/>
      <c r="Z13" s="44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45"/>
      <c r="AL13" s="17"/>
      <c r="AM13" s="17"/>
      <c r="AN13" s="17"/>
      <c r="AO13" s="17"/>
      <c r="AP13" s="17"/>
      <c r="AQ13" s="17"/>
      <c r="AR13" s="17"/>
      <c r="AS13" s="17"/>
      <c r="AT13" s="19"/>
    </row>
    <row r="14" spans="2:46" s="74" customFormat="1" ht="12" customHeight="1">
      <c r="B14" s="148" t="s">
        <v>8</v>
      </c>
      <c r="C14" s="166" t="s">
        <v>6</v>
      </c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73" t="s">
        <v>60</v>
      </c>
      <c r="R14" s="182" t="s">
        <v>7</v>
      </c>
      <c r="S14" s="166"/>
      <c r="T14" s="166"/>
      <c r="U14" s="166"/>
      <c r="V14" s="166"/>
      <c r="W14" s="166"/>
      <c r="X14" s="166" t="s">
        <v>9</v>
      </c>
      <c r="Y14" s="166"/>
      <c r="Z14" s="166"/>
      <c r="AA14" s="166"/>
      <c r="AB14" s="166"/>
      <c r="AC14" s="166"/>
      <c r="AD14" s="166"/>
      <c r="AE14" s="166" t="s">
        <v>10</v>
      </c>
      <c r="AF14" s="166"/>
      <c r="AG14" s="166"/>
      <c r="AH14" s="166"/>
      <c r="AI14" s="166"/>
      <c r="AJ14" s="166" t="s">
        <v>24</v>
      </c>
      <c r="AK14" s="166"/>
      <c r="AL14" s="166"/>
      <c r="AM14" s="166"/>
      <c r="AN14" s="166"/>
      <c r="AO14" s="167"/>
      <c r="AP14" s="168" t="s">
        <v>11</v>
      </c>
      <c r="AQ14" s="168"/>
      <c r="AR14" s="168"/>
      <c r="AS14" s="168"/>
      <c r="AT14" s="5"/>
    </row>
    <row r="15" spans="2:46" ht="10.5" customHeight="1">
      <c r="B15" s="149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6"/>
      <c r="R15" s="7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9"/>
      <c r="AK15" s="10"/>
      <c r="AL15" s="9"/>
      <c r="AM15" s="9"/>
      <c r="AN15" s="9"/>
      <c r="AO15" s="11"/>
      <c r="AP15" s="169"/>
      <c r="AQ15" s="169"/>
      <c r="AR15" s="169"/>
      <c r="AS15" s="169"/>
      <c r="AT15" s="12"/>
    </row>
    <row r="16" spans="2:46" ht="12" customHeight="1">
      <c r="B16" s="150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80"/>
      <c r="P16" s="79"/>
      <c r="Q16" s="81"/>
      <c r="R16" s="183"/>
      <c r="S16" s="184"/>
      <c r="T16" s="184"/>
      <c r="U16" s="184"/>
      <c r="V16" s="184"/>
      <c r="W16" s="185"/>
      <c r="X16" s="183"/>
      <c r="Y16" s="184"/>
      <c r="Z16" s="184"/>
      <c r="AA16" s="184"/>
      <c r="AB16" s="184"/>
      <c r="AC16" s="184"/>
      <c r="AD16" s="185"/>
      <c r="AE16" s="183"/>
      <c r="AF16" s="184"/>
      <c r="AG16" s="184"/>
      <c r="AH16" s="184"/>
      <c r="AI16" s="185"/>
      <c r="AJ16" s="136"/>
      <c r="AK16" s="137"/>
      <c r="AL16" s="137"/>
      <c r="AM16" s="137"/>
      <c r="AN16" s="137"/>
      <c r="AO16" s="138"/>
      <c r="AP16" s="137"/>
      <c r="AQ16" s="137"/>
      <c r="AR16" s="137"/>
      <c r="AS16" s="137"/>
      <c r="AT16" s="14"/>
    </row>
    <row r="17" spans="2:46" s="1" customFormat="1" ht="5.25" customHeight="1">
      <c r="B17" s="154" t="s">
        <v>1</v>
      </c>
      <c r="C17" s="155"/>
      <c r="D17" s="155"/>
      <c r="E17" s="155"/>
      <c r="F17" s="31"/>
      <c r="G17" s="31"/>
      <c r="H17" s="31"/>
      <c r="I17" s="31"/>
      <c r="J17" s="31"/>
      <c r="K17" s="155" t="s">
        <v>12</v>
      </c>
      <c r="L17" s="155"/>
      <c r="M17" s="155"/>
      <c r="N17" s="155"/>
      <c r="O17" s="16"/>
      <c r="P17" s="31"/>
      <c r="Q17" s="31"/>
      <c r="R17" s="31"/>
      <c r="S17" s="206" t="s">
        <v>14</v>
      </c>
      <c r="T17" s="206"/>
      <c r="U17" s="206"/>
      <c r="V17" s="206"/>
      <c r="W17" s="296"/>
      <c r="X17" s="296"/>
      <c r="Y17" s="296"/>
      <c r="Z17" s="296"/>
      <c r="AA17" s="296"/>
      <c r="AB17" s="296"/>
      <c r="AC17" s="155" t="s">
        <v>15</v>
      </c>
      <c r="AD17" s="155"/>
      <c r="AE17" s="155"/>
      <c r="AF17" s="155"/>
      <c r="AG17" s="155"/>
      <c r="AH17" s="155"/>
      <c r="AI17" s="31"/>
      <c r="AJ17" s="31"/>
      <c r="AK17" s="155" t="s">
        <v>16</v>
      </c>
      <c r="AL17" s="155"/>
      <c r="AM17" s="155"/>
      <c r="AN17" s="155"/>
      <c r="AO17" s="155"/>
      <c r="AP17" s="155"/>
      <c r="AQ17" s="155"/>
      <c r="AR17" s="155"/>
      <c r="AS17" s="31"/>
      <c r="AT17" s="32"/>
    </row>
    <row r="18" spans="2:46" s="1" customFormat="1" ht="10.5" customHeight="1">
      <c r="B18" s="156"/>
      <c r="C18" s="157"/>
      <c r="D18" s="157"/>
      <c r="E18" s="157"/>
      <c r="F18" s="77"/>
      <c r="G18" s="77"/>
      <c r="H18" s="77"/>
      <c r="I18" s="77"/>
      <c r="J18" s="33"/>
      <c r="K18" s="157"/>
      <c r="L18" s="157"/>
      <c r="M18" s="157"/>
      <c r="N18" s="157"/>
      <c r="O18" s="157" t="s">
        <v>13</v>
      </c>
      <c r="P18" s="157"/>
      <c r="Q18" s="78"/>
      <c r="R18" s="34"/>
      <c r="S18" s="207"/>
      <c r="T18" s="207"/>
      <c r="U18" s="207"/>
      <c r="V18" s="207"/>
      <c r="W18" s="297"/>
      <c r="X18" s="297"/>
      <c r="Y18" s="297"/>
      <c r="Z18" s="297"/>
      <c r="AA18" s="297"/>
      <c r="AB18" s="297"/>
      <c r="AC18" s="157"/>
      <c r="AD18" s="157"/>
      <c r="AE18" s="157"/>
      <c r="AF18" s="157"/>
      <c r="AG18" s="157"/>
      <c r="AH18" s="157"/>
      <c r="AI18" s="77"/>
      <c r="AJ18" s="33"/>
      <c r="AK18" s="157"/>
      <c r="AL18" s="157"/>
      <c r="AM18" s="157"/>
      <c r="AN18" s="157"/>
      <c r="AO18" s="157"/>
      <c r="AP18" s="157"/>
      <c r="AQ18" s="157"/>
      <c r="AR18" s="157"/>
      <c r="AS18" s="77"/>
      <c r="AT18" s="35"/>
    </row>
    <row r="19" spans="2:46" s="1" customFormat="1" ht="5.25" customHeight="1">
      <c r="B19" s="158"/>
      <c r="C19" s="159"/>
      <c r="D19" s="159"/>
      <c r="E19" s="159"/>
      <c r="F19" s="36"/>
      <c r="G19" s="36"/>
      <c r="H19" s="36"/>
      <c r="I19" s="36"/>
      <c r="J19" s="36"/>
      <c r="K19" s="159"/>
      <c r="L19" s="159"/>
      <c r="M19" s="159"/>
      <c r="N19" s="159"/>
      <c r="O19" s="18"/>
      <c r="P19" s="36"/>
      <c r="Q19" s="36"/>
      <c r="R19" s="37"/>
      <c r="S19" s="208"/>
      <c r="T19" s="208"/>
      <c r="U19" s="208"/>
      <c r="V19" s="208"/>
      <c r="W19" s="298"/>
      <c r="X19" s="298"/>
      <c r="Y19" s="298"/>
      <c r="Z19" s="298"/>
      <c r="AA19" s="298"/>
      <c r="AB19" s="298"/>
      <c r="AC19" s="159"/>
      <c r="AD19" s="159"/>
      <c r="AE19" s="159"/>
      <c r="AF19" s="159"/>
      <c r="AG19" s="159"/>
      <c r="AH19" s="159"/>
      <c r="AI19" s="36"/>
      <c r="AJ19" s="36"/>
      <c r="AK19" s="159"/>
      <c r="AL19" s="159"/>
      <c r="AM19" s="159"/>
      <c r="AN19" s="159"/>
      <c r="AO19" s="159"/>
      <c r="AP19" s="159"/>
      <c r="AQ19" s="159"/>
      <c r="AR19" s="159"/>
      <c r="AS19" s="36"/>
      <c r="AT19" s="38"/>
    </row>
    <row r="20" spans="2:46" s="1" customFormat="1" ht="15" customHeight="1">
      <c r="B20" s="151" t="s">
        <v>2</v>
      </c>
      <c r="C20" s="209" t="s">
        <v>3</v>
      </c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">
        <v>29</v>
      </c>
      <c r="P20" s="186"/>
      <c r="Q20" s="186"/>
      <c r="R20" s="186"/>
      <c r="S20" s="186"/>
      <c r="T20" s="186"/>
      <c r="U20" s="186"/>
      <c r="V20" s="186"/>
      <c r="W20" s="186"/>
      <c r="X20" s="187"/>
      <c r="Y20" s="200" t="s">
        <v>23</v>
      </c>
      <c r="Z20" s="203" t="s">
        <v>25</v>
      </c>
      <c r="AA20" s="204"/>
      <c r="AB20" s="204"/>
      <c r="AC20" s="204"/>
      <c r="AD20" s="204"/>
      <c r="AE20" s="204"/>
      <c r="AF20" s="204"/>
      <c r="AG20" s="204"/>
      <c r="AH20" s="204"/>
      <c r="AI20" s="204"/>
      <c r="AJ20" s="205"/>
      <c r="AK20" s="20">
        <v>67</v>
      </c>
      <c r="AL20" s="213"/>
      <c r="AM20" s="186"/>
      <c r="AN20" s="186"/>
      <c r="AO20" s="186"/>
      <c r="AP20" s="186"/>
      <c r="AQ20" s="186"/>
      <c r="AR20" s="186"/>
      <c r="AS20" s="186"/>
      <c r="AT20" s="187"/>
    </row>
    <row r="21" spans="2:46" s="1" customFormat="1" ht="15" customHeight="1">
      <c r="B21" s="152"/>
      <c r="C21" s="125" t="s">
        <v>4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21">
        <v>30</v>
      </c>
      <c r="P21" s="174"/>
      <c r="Q21" s="174"/>
      <c r="R21" s="174"/>
      <c r="S21" s="174"/>
      <c r="T21" s="174"/>
      <c r="U21" s="174"/>
      <c r="V21" s="174"/>
      <c r="W21" s="174"/>
      <c r="X21" s="175"/>
      <c r="Y21" s="201"/>
      <c r="Z21" s="124" t="s">
        <v>19</v>
      </c>
      <c r="AA21" s="125"/>
      <c r="AB21" s="125"/>
      <c r="AC21" s="125"/>
      <c r="AD21" s="125"/>
      <c r="AE21" s="125"/>
      <c r="AF21" s="125"/>
      <c r="AG21" s="125"/>
      <c r="AH21" s="125"/>
      <c r="AI21" s="125"/>
      <c r="AJ21" s="126"/>
      <c r="AK21" s="21">
        <v>68</v>
      </c>
      <c r="AL21" s="173"/>
      <c r="AM21" s="174"/>
      <c r="AN21" s="174"/>
      <c r="AO21" s="174"/>
      <c r="AP21" s="174"/>
      <c r="AQ21" s="174"/>
      <c r="AR21" s="174"/>
      <c r="AS21" s="174"/>
      <c r="AT21" s="175"/>
    </row>
    <row r="22" spans="2:46" s="1" customFormat="1" ht="15" customHeight="1">
      <c r="B22" s="153"/>
      <c r="C22" s="195" t="s">
        <v>5</v>
      </c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22">
        <v>31</v>
      </c>
      <c r="P22" s="171">
        <f>+P20-P21</f>
        <v>0</v>
      </c>
      <c r="Q22" s="171"/>
      <c r="R22" s="171"/>
      <c r="S22" s="171"/>
      <c r="T22" s="171"/>
      <c r="U22" s="171"/>
      <c r="V22" s="171"/>
      <c r="W22" s="171"/>
      <c r="X22" s="172"/>
      <c r="Y22" s="201"/>
      <c r="Z22" s="230" t="s">
        <v>99</v>
      </c>
      <c r="AA22" s="231"/>
      <c r="AB22" s="231"/>
      <c r="AC22" s="231"/>
      <c r="AD22" s="231"/>
      <c r="AE22" s="231"/>
      <c r="AF22" s="231"/>
      <c r="AG22" s="231"/>
      <c r="AH22" s="231"/>
      <c r="AI22" s="231"/>
      <c r="AJ22" s="232"/>
      <c r="AK22" s="23">
        <v>69</v>
      </c>
      <c r="AL22" s="220">
        <f>+AL20-AL21</f>
        <v>0</v>
      </c>
      <c r="AM22" s="221"/>
      <c r="AN22" s="221"/>
      <c r="AO22" s="221"/>
      <c r="AP22" s="221"/>
      <c r="AQ22" s="221"/>
      <c r="AR22" s="221"/>
      <c r="AS22" s="221"/>
      <c r="AT22" s="222"/>
    </row>
    <row r="23" spans="2:46" ht="15" customHeight="1">
      <c r="B23" s="188" t="s">
        <v>17</v>
      </c>
      <c r="C23" s="121" t="s">
        <v>18</v>
      </c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3"/>
      <c r="O23" s="24">
        <v>32</v>
      </c>
      <c r="P23" s="197"/>
      <c r="Q23" s="198"/>
      <c r="R23" s="198"/>
      <c r="S23" s="198"/>
      <c r="T23" s="198"/>
      <c r="U23" s="198"/>
      <c r="V23" s="198"/>
      <c r="W23" s="198"/>
      <c r="X23" s="199"/>
      <c r="Y23" s="201"/>
      <c r="Z23" s="225" t="s">
        <v>26</v>
      </c>
      <c r="AA23" s="169"/>
      <c r="AB23" s="169"/>
      <c r="AC23" s="169"/>
      <c r="AD23" s="169"/>
      <c r="AE23" s="169"/>
      <c r="AF23" s="169"/>
      <c r="AG23" s="169"/>
      <c r="AH23" s="169"/>
      <c r="AI23" s="169"/>
      <c r="AJ23" s="229"/>
      <c r="AK23" s="21">
        <v>70</v>
      </c>
      <c r="AL23" s="219"/>
      <c r="AM23" s="216"/>
      <c r="AN23" s="216"/>
      <c r="AO23" s="216"/>
      <c r="AP23" s="216"/>
      <c r="AQ23" s="216"/>
      <c r="AR23" s="216"/>
      <c r="AS23" s="216"/>
      <c r="AT23" s="217"/>
    </row>
    <row r="24" spans="2:46" ht="15" customHeight="1">
      <c r="B24" s="189"/>
      <c r="C24" s="160" t="s">
        <v>19</v>
      </c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2"/>
      <c r="O24" s="25">
        <v>33</v>
      </c>
      <c r="P24" s="176"/>
      <c r="Q24" s="177"/>
      <c r="R24" s="177"/>
      <c r="S24" s="177"/>
      <c r="T24" s="177"/>
      <c r="U24" s="177"/>
      <c r="V24" s="177"/>
      <c r="W24" s="177"/>
      <c r="X24" s="178"/>
      <c r="Y24" s="201"/>
      <c r="Z24" s="226" t="s">
        <v>27</v>
      </c>
      <c r="AA24" s="227"/>
      <c r="AB24" s="227"/>
      <c r="AC24" s="227"/>
      <c r="AD24" s="227"/>
      <c r="AE24" s="227"/>
      <c r="AF24" s="227"/>
      <c r="AG24" s="227"/>
      <c r="AH24" s="227"/>
      <c r="AI24" s="227"/>
      <c r="AJ24" s="228"/>
      <c r="AK24" s="25">
        <v>71</v>
      </c>
      <c r="AL24" s="218"/>
      <c r="AM24" s="214"/>
      <c r="AN24" s="214"/>
      <c r="AO24" s="214"/>
      <c r="AP24" s="214"/>
      <c r="AQ24" s="214"/>
      <c r="AR24" s="214"/>
      <c r="AS24" s="214"/>
      <c r="AT24" s="215"/>
    </row>
    <row r="25" spans="2:46" ht="15" customHeight="1">
      <c r="B25" s="189"/>
      <c r="C25" s="191" t="s">
        <v>20</v>
      </c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3"/>
      <c r="O25" s="26">
        <v>34</v>
      </c>
      <c r="P25" s="210">
        <f>+P23-P24</f>
        <v>0</v>
      </c>
      <c r="Q25" s="211"/>
      <c r="R25" s="211"/>
      <c r="S25" s="211"/>
      <c r="T25" s="211"/>
      <c r="U25" s="211"/>
      <c r="V25" s="211"/>
      <c r="W25" s="211"/>
      <c r="X25" s="212"/>
      <c r="Y25" s="201"/>
      <c r="Z25" s="225" t="s">
        <v>28</v>
      </c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21">
        <v>72</v>
      </c>
      <c r="AL25" s="216"/>
      <c r="AM25" s="216"/>
      <c r="AN25" s="216"/>
      <c r="AO25" s="216"/>
      <c r="AP25" s="216"/>
      <c r="AQ25" s="216"/>
      <c r="AR25" s="216"/>
      <c r="AS25" s="216"/>
      <c r="AT25" s="217"/>
    </row>
    <row r="26" spans="2:46" ht="15" customHeight="1">
      <c r="B26" s="189"/>
      <c r="C26" s="160" t="s">
        <v>21</v>
      </c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2"/>
      <c r="O26" s="25">
        <v>35</v>
      </c>
      <c r="P26" s="176"/>
      <c r="Q26" s="177"/>
      <c r="R26" s="177"/>
      <c r="S26" s="177"/>
      <c r="T26" s="177"/>
      <c r="U26" s="177"/>
      <c r="V26" s="177"/>
      <c r="W26" s="177"/>
      <c r="X26" s="178"/>
      <c r="Y26" s="201"/>
      <c r="Z26" s="223" t="s">
        <v>29</v>
      </c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5">
        <v>73</v>
      </c>
      <c r="AL26" s="214"/>
      <c r="AM26" s="214"/>
      <c r="AN26" s="214"/>
      <c r="AO26" s="214"/>
      <c r="AP26" s="214"/>
      <c r="AQ26" s="214"/>
      <c r="AR26" s="214"/>
      <c r="AS26" s="214"/>
      <c r="AT26" s="215"/>
    </row>
    <row r="27" spans="2:46" ht="15" customHeight="1">
      <c r="B27" s="189"/>
      <c r="C27" s="124" t="s">
        <v>21</v>
      </c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6"/>
      <c r="O27" s="21">
        <v>36</v>
      </c>
      <c r="P27" s="173"/>
      <c r="Q27" s="174"/>
      <c r="R27" s="174"/>
      <c r="S27" s="174"/>
      <c r="T27" s="174"/>
      <c r="U27" s="174"/>
      <c r="V27" s="174"/>
      <c r="W27" s="174"/>
      <c r="X27" s="175"/>
      <c r="Y27" s="202"/>
      <c r="Z27" s="235" t="s">
        <v>30</v>
      </c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7">
        <v>74</v>
      </c>
      <c r="AL27" s="233">
        <f>+AL22+AL23+AL24+AL25-AL26</f>
        <v>0</v>
      </c>
      <c r="AM27" s="233"/>
      <c r="AN27" s="233"/>
      <c r="AO27" s="233"/>
      <c r="AP27" s="233"/>
      <c r="AQ27" s="233"/>
      <c r="AR27" s="233"/>
      <c r="AS27" s="233"/>
      <c r="AT27" s="234"/>
    </row>
    <row r="28" spans="2:46" ht="15" customHeight="1">
      <c r="B28" s="190"/>
      <c r="C28" s="194" t="s">
        <v>22</v>
      </c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6"/>
      <c r="O28" s="22">
        <v>37</v>
      </c>
      <c r="P28" s="170">
        <f>+P25-P27</f>
        <v>0</v>
      </c>
      <c r="Q28" s="171"/>
      <c r="R28" s="171"/>
      <c r="S28" s="171"/>
      <c r="T28" s="171"/>
      <c r="U28" s="171"/>
      <c r="V28" s="171"/>
      <c r="W28" s="171"/>
      <c r="X28" s="172"/>
      <c r="Y28" s="151" t="s">
        <v>58</v>
      </c>
      <c r="Z28" s="240" t="s">
        <v>98</v>
      </c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40">
        <v>75</v>
      </c>
      <c r="AL28" s="117">
        <f>+P28+P33+P44+P57+AL27</f>
        <v>0</v>
      </c>
      <c r="AM28" s="118"/>
      <c r="AN28" s="118"/>
      <c r="AO28" s="118"/>
      <c r="AP28" s="118"/>
      <c r="AQ28" s="118"/>
      <c r="AR28" s="118"/>
      <c r="AS28" s="118"/>
      <c r="AT28" s="119"/>
    </row>
    <row r="29" spans="2:46" ht="15" customHeight="1">
      <c r="B29" s="200" t="s">
        <v>31</v>
      </c>
      <c r="C29" s="154" t="s">
        <v>34</v>
      </c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246"/>
      <c r="O29" s="24">
        <v>38</v>
      </c>
      <c r="P29" s="197"/>
      <c r="Q29" s="198"/>
      <c r="R29" s="198"/>
      <c r="S29" s="198"/>
      <c r="T29" s="198"/>
      <c r="U29" s="198"/>
      <c r="V29" s="198"/>
      <c r="W29" s="198"/>
      <c r="X29" s="199"/>
      <c r="Y29" s="153"/>
      <c r="Z29" s="242" t="s">
        <v>59</v>
      </c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13">
        <v>76</v>
      </c>
      <c r="AL29" s="137"/>
      <c r="AM29" s="137"/>
      <c r="AN29" s="137"/>
      <c r="AO29" s="137"/>
      <c r="AP29" s="137"/>
      <c r="AQ29" s="137"/>
      <c r="AR29" s="137"/>
      <c r="AS29" s="137"/>
      <c r="AT29" s="138"/>
    </row>
    <row r="30" spans="2:46" ht="15" customHeight="1">
      <c r="B30" s="201"/>
      <c r="C30" s="160" t="s">
        <v>19</v>
      </c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2"/>
      <c r="O30" s="25">
        <v>39</v>
      </c>
      <c r="P30" s="176"/>
      <c r="Q30" s="177"/>
      <c r="R30" s="177"/>
      <c r="S30" s="177"/>
      <c r="T30" s="177"/>
      <c r="U30" s="177"/>
      <c r="V30" s="177"/>
      <c r="W30" s="177"/>
      <c r="X30" s="178"/>
      <c r="Y30" s="200" t="s">
        <v>61</v>
      </c>
      <c r="Z30" s="203" t="s">
        <v>63</v>
      </c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">
        <v>77</v>
      </c>
      <c r="AL30" s="244"/>
      <c r="AM30" s="244"/>
      <c r="AN30" s="244"/>
      <c r="AO30" s="244"/>
      <c r="AP30" s="244"/>
      <c r="AQ30" s="244"/>
      <c r="AR30" s="244"/>
      <c r="AS30" s="244"/>
      <c r="AT30" s="245"/>
    </row>
    <row r="31" spans="2:46" ht="15" customHeight="1">
      <c r="B31" s="201"/>
      <c r="C31" s="191" t="s">
        <v>35</v>
      </c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3"/>
      <c r="O31" s="26">
        <v>40</v>
      </c>
      <c r="P31" s="210">
        <f>+P29-P30</f>
        <v>0</v>
      </c>
      <c r="Q31" s="211"/>
      <c r="R31" s="211"/>
      <c r="S31" s="211"/>
      <c r="T31" s="211"/>
      <c r="U31" s="211"/>
      <c r="V31" s="211"/>
      <c r="W31" s="211"/>
      <c r="X31" s="212"/>
      <c r="Y31" s="201"/>
      <c r="Z31" s="124" t="s">
        <v>64</v>
      </c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21">
        <v>78</v>
      </c>
      <c r="AL31" s="216"/>
      <c r="AM31" s="216"/>
      <c r="AN31" s="216"/>
      <c r="AO31" s="216"/>
      <c r="AP31" s="216"/>
      <c r="AQ31" s="216"/>
      <c r="AR31" s="216"/>
      <c r="AS31" s="216"/>
      <c r="AT31" s="217"/>
    </row>
    <row r="32" spans="2:46" ht="15" customHeight="1">
      <c r="B32" s="201"/>
      <c r="C32" s="160" t="s">
        <v>36</v>
      </c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2"/>
      <c r="O32" s="25">
        <v>41</v>
      </c>
      <c r="P32" s="176"/>
      <c r="Q32" s="177"/>
      <c r="R32" s="177"/>
      <c r="S32" s="177"/>
      <c r="T32" s="177"/>
      <c r="U32" s="177"/>
      <c r="V32" s="177"/>
      <c r="W32" s="177"/>
      <c r="X32" s="178"/>
      <c r="Y32" s="201"/>
      <c r="Z32" s="160" t="s">
        <v>65</v>
      </c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25">
        <v>79</v>
      </c>
      <c r="AL32" s="214"/>
      <c r="AM32" s="214"/>
      <c r="AN32" s="214"/>
      <c r="AO32" s="214"/>
      <c r="AP32" s="214"/>
      <c r="AQ32" s="214"/>
      <c r="AR32" s="214"/>
      <c r="AS32" s="214"/>
      <c r="AT32" s="215"/>
    </row>
    <row r="33" spans="2:46" ht="15" customHeight="1">
      <c r="B33" s="202"/>
      <c r="C33" s="130" t="s">
        <v>37</v>
      </c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2"/>
      <c r="O33" s="27">
        <v>42</v>
      </c>
      <c r="P33" s="237">
        <f>+P31-P32</f>
        <v>0</v>
      </c>
      <c r="Q33" s="238"/>
      <c r="R33" s="238"/>
      <c r="S33" s="238"/>
      <c r="T33" s="238"/>
      <c r="U33" s="238"/>
      <c r="V33" s="238"/>
      <c r="W33" s="238"/>
      <c r="X33" s="239"/>
      <c r="Y33" s="202"/>
      <c r="Z33" s="130" t="s">
        <v>66</v>
      </c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">
        <v>80</v>
      </c>
      <c r="AL33" s="106">
        <f>+AL30-AL31-AL32</f>
        <v>0</v>
      </c>
      <c r="AM33" s="106"/>
      <c r="AN33" s="106"/>
      <c r="AO33" s="106"/>
      <c r="AP33" s="106"/>
      <c r="AQ33" s="106"/>
      <c r="AR33" s="106"/>
      <c r="AS33" s="106"/>
      <c r="AT33" s="107"/>
    </row>
    <row r="34" spans="2:46" ht="15" customHeight="1">
      <c r="B34" s="188" t="s">
        <v>32</v>
      </c>
      <c r="C34" s="161" t="s">
        <v>38</v>
      </c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2"/>
      <c r="O34" s="25">
        <v>43</v>
      </c>
      <c r="P34" s="176"/>
      <c r="Q34" s="177"/>
      <c r="R34" s="177"/>
      <c r="S34" s="177"/>
      <c r="T34" s="177"/>
      <c r="U34" s="177"/>
      <c r="V34" s="177"/>
      <c r="W34" s="177"/>
      <c r="X34" s="178"/>
      <c r="Y34" s="200" t="s">
        <v>62</v>
      </c>
      <c r="Z34" s="261" t="s">
        <v>67</v>
      </c>
      <c r="AA34" s="262"/>
      <c r="AB34" s="209" t="s">
        <v>68</v>
      </c>
      <c r="AC34" s="209"/>
      <c r="AD34" s="209"/>
      <c r="AE34" s="209"/>
      <c r="AF34" s="209"/>
      <c r="AG34" s="209"/>
      <c r="AH34" s="209"/>
      <c r="AI34" s="209"/>
      <c r="AJ34" s="267"/>
      <c r="AK34" s="20">
        <v>81</v>
      </c>
      <c r="AL34" s="244"/>
      <c r="AM34" s="244"/>
      <c r="AN34" s="244"/>
      <c r="AO34" s="244"/>
      <c r="AP34" s="244"/>
      <c r="AQ34" s="244"/>
      <c r="AR34" s="244"/>
      <c r="AS34" s="244"/>
      <c r="AT34" s="245"/>
    </row>
    <row r="35" spans="2:46" ht="15" customHeight="1">
      <c r="B35" s="189"/>
      <c r="C35" s="125" t="s">
        <v>19</v>
      </c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6"/>
      <c r="O35" s="21">
        <v>44</v>
      </c>
      <c r="P35" s="173"/>
      <c r="Q35" s="174"/>
      <c r="R35" s="174"/>
      <c r="S35" s="174"/>
      <c r="T35" s="174"/>
      <c r="U35" s="174"/>
      <c r="V35" s="174"/>
      <c r="W35" s="174"/>
      <c r="X35" s="175"/>
      <c r="Y35" s="201"/>
      <c r="Z35" s="263"/>
      <c r="AA35" s="264"/>
      <c r="AB35" s="125" t="s">
        <v>69</v>
      </c>
      <c r="AC35" s="125"/>
      <c r="AD35" s="125"/>
      <c r="AE35" s="125"/>
      <c r="AF35" s="125"/>
      <c r="AG35" s="125"/>
      <c r="AH35" s="125"/>
      <c r="AI35" s="125"/>
      <c r="AJ35" s="126"/>
      <c r="AK35" s="21">
        <v>82</v>
      </c>
      <c r="AL35" s="216"/>
      <c r="AM35" s="216"/>
      <c r="AN35" s="216"/>
      <c r="AO35" s="216"/>
      <c r="AP35" s="216"/>
      <c r="AQ35" s="216"/>
      <c r="AR35" s="216"/>
      <c r="AS35" s="216"/>
      <c r="AT35" s="217"/>
    </row>
    <row r="36" spans="2:46" ht="15" customHeight="1">
      <c r="B36" s="189"/>
      <c r="C36" s="161" t="s">
        <v>39</v>
      </c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2"/>
      <c r="O36" s="25">
        <v>45</v>
      </c>
      <c r="P36" s="176"/>
      <c r="Q36" s="177"/>
      <c r="R36" s="177"/>
      <c r="S36" s="177"/>
      <c r="T36" s="177"/>
      <c r="U36" s="177"/>
      <c r="V36" s="177"/>
      <c r="W36" s="177"/>
      <c r="X36" s="178"/>
      <c r="Y36" s="201"/>
      <c r="Z36" s="263"/>
      <c r="AA36" s="264"/>
      <c r="AB36" s="257" t="s">
        <v>70</v>
      </c>
      <c r="AC36" s="257"/>
      <c r="AD36" s="257"/>
      <c r="AE36" s="257"/>
      <c r="AF36" s="257"/>
      <c r="AG36" s="257"/>
      <c r="AH36" s="257"/>
      <c r="AI36" s="257"/>
      <c r="AJ36" s="258"/>
      <c r="AK36" s="25">
        <v>83</v>
      </c>
      <c r="AL36" s="214"/>
      <c r="AM36" s="214"/>
      <c r="AN36" s="214"/>
      <c r="AO36" s="214"/>
      <c r="AP36" s="214"/>
      <c r="AQ36" s="214"/>
      <c r="AR36" s="214"/>
      <c r="AS36" s="214"/>
      <c r="AT36" s="215"/>
    </row>
    <row r="37" spans="2:46" ht="15" customHeight="1">
      <c r="B37" s="189"/>
      <c r="C37" s="192" t="s">
        <v>40</v>
      </c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3"/>
      <c r="O37" s="26">
        <v>46</v>
      </c>
      <c r="P37" s="210">
        <f>+P34-P35-P36</f>
        <v>0</v>
      </c>
      <c r="Q37" s="211"/>
      <c r="R37" s="211"/>
      <c r="S37" s="211"/>
      <c r="T37" s="211"/>
      <c r="U37" s="211"/>
      <c r="V37" s="211"/>
      <c r="W37" s="211"/>
      <c r="X37" s="212"/>
      <c r="Y37" s="201"/>
      <c r="Z37" s="263"/>
      <c r="AA37" s="264"/>
      <c r="AB37" s="157" t="s">
        <v>71</v>
      </c>
      <c r="AC37" s="157"/>
      <c r="AD37" s="157"/>
      <c r="AE37" s="157"/>
      <c r="AF37" s="157"/>
      <c r="AG37" s="157"/>
      <c r="AH37" s="157"/>
      <c r="AI37" s="157"/>
      <c r="AJ37" s="255"/>
      <c r="AK37" s="21">
        <v>84</v>
      </c>
      <c r="AL37" s="216"/>
      <c r="AM37" s="216"/>
      <c r="AN37" s="216"/>
      <c r="AO37" s="216"/>
      <c r="AP37" s="216"/>
      <c r="AQ37" s="216"/>
      <c r="AR37" s="216"/>
      <c r="AS37" s="216"/>
      <c r="AT37" s="217"/>
    </row>
    <row r="38" spans="2:46" ht="15" customHeight="1">
      <c r="B38" s="189"/>
      <c r="C38" s="161" t="s">
        <v>41</v>
      </c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2"/>
      <c r="O38" s="25">
        <v>47</v>
      </c>
      <c r="P38" s="176"/>
      <c r="Q38" s="177"/>
      <c r="R38" s="177"/>
      <c r="S38" s="177"/>
      <c r="T38" s="177"/>
      <c r="U38" s="177"/>
      <c r="V38" s="177"/>
      <c r="W38" s="177"/>
      <c r="X38" s="178"/>
      <c r="Y38" s="201"/>
      <c r="Z38" s="265"/>
      <c r="AA38" s="266"/>
      <c r="AB38" s="268" t="s">
        <v>72</v>
      </c>
      <c r="AC38" s="268"/>
      <c r="AD38" s="268"/>
      <c r="AE38" s="268"/>
      <c r="AF38" s="268"/>
      <c r="AG38" s="268"/>
      <c r="AH38" s="268"/>
      <c r="AI38" s="268"/>
      <c r="AJ38" s="269"/>
      <c r="AK38" s="28">
        <v>85</v>
      </c>
      <c r="AL38" s="247"/>
      <c r="AM38" s="247"/>
      <c r="AN38" s="247"/>
      <c r="AO38" s="247"/>
      <c r="AP38" s="247"/>
      <c r="AQ38" s="247"/>
      <c r="AR38" s="247"/>
      <c r="AS38" s="247"/>
      <c r="AT38" s="248"/>
    </row>
    <row r="39" spans="2:46" ht="15" customHeight="1">
      <c r="B39" s="189"/>
      <c r="C39" s="300" t="s">
        <v>43</v>
      </c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1"/>
      <c r="O39" s="21">
        <v>48</v>
      </c>
      <c r="P39" s="173"/>
      <c r="Q39" s="174"/>
      <c r="R39" s="174"/>
      <c r="S39" s="174"/>
      <c r="T39" s="174"/>
      <c r="U39" s="174"/>
      <c r="V39" s="174"/>
      <c r="W39" s="174"/>
      <c r="X39" s="175"/>
      <c r="Y39" s="201"/>
      <c r="Z39" s="163" t="s">
        <v>73</v>
      </c>
      <c r="AA39" s="164"/>
      <c r="AB39" s="164"/>
      <c r="AC39" s="164"/>
      <c r="AD39" s="164"/>
      <c r="AE39" s="164"/>
      <c r="AF39" s="164"/>
      <c r="AG39" s="164"/>
      <c r="AH39" s="164"/>
      <c r="AI39" s="164"/>
      <c r="AJ39" s="165"/>
      <c r="AK39" s="29">
        <v>86</v>
      </c>
      <c r="AL39" s="280">
        <f>+AL34+AL35+AL36+AL37+AL38</f>
        <v>0</v>
      </c>
      <c r="AM39" s="280"/>
      <c r="AN39" s="280"/>
      <c r="AO39" s="280"/>
      <c r="AP39" s="280"/>
      <c r="AQ39" s="280"/>
      <c r="AR39" s="280"/>
      <c r="AS39" s="280"/>
      <c r="AT39" s="281"/>
    </row>
    <row r="40" spans="2:46" ht="15" customHeight="1">
      <c r="B40" s="189"/>
      <c r="C40" s="257" t="s">
        <v>42</v>
      </c>
      <c r="D40" s="257"/>
      <c r="E40" s="257"/>
      <c r="F40" s="257"/>
      <c r="G40" s="257"/>
      <c r="H40" s="257"/>
      <c r="I40" s="257"/>
      <c r="J40" s="257"/>
      <c r="K40" s="257"/>
      <c r="L40" s="257"/>
      <c r="M40" s="257"/>
      <c r="N40" s="258"/>
      <c r="O40" s="25">
        <v>49</v>
      </c>
      <c r="P40" s="176"/>
      <c r="Q40" s="177"/>
      <c r="R40" s="177"/>
      <c r="S40" s="177"/>
      <c r="T40" s="177"/>
      <c r="U40" s="177"/>
      <c r="V40" s="177"/>
      <c r="W40" s="177"/>
      <c r="X40" s="178"/>
      <c r="Y40" s="201"/>
      <c r="Z40" s="160" t="s">
        <v>74</v>
      </c>
      <c r="AA40" s="161"/>
      <c r="AB40" s="161"/>
      <c r="AC40" s="161"/>
      <c r="AD40" s="161"/>
      <c r="AE40" s="161"/>
      <c r="AF40" s="161"/>
      <c r="AG40" s="161"/>
      <c r="AH40" s="161"/>
      <c r="AI40" s="161"/>
      <c r="AJ40" s="162"/>
      <c r="AK40" s="23">
        <v>87</v>
      </c>
      <c r="AL40" s="179"/>
      <c r="AM40" s="179"/>
      <c r="AN40" s="179"/>
      <c r="AO40" s="179"/>
      <c r="AP40" s="179"/>
      <c r="AQ40" s="179"/>
      <c r="AR40" s="179"/>
      <c r="AS40" s="179"/>
      <c r="AT40" s="180"/>
    </row>
    <row r="41" spans="2:46" ht="15" customHeight="1">
      <c r="B41" s="189"/>
      <c r="C41" s="250" t="s">
        <v>44</v>
      </c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1"/>
      <c r="O41" s="26">
        <v>50</v>
      </c>
      <c r="P41" s="210">
        <f>+P34+P38</f>
        <v>0</v>
      </c>
      <c r="Q41" s="211"/>
      <c r="R41" s="211"/>
      <c r="S41" s="211"/>
      <c r="T41" s="211"/>
      <c r="U41" s="211"/>
      <c r="V41" s="211"/>
      <c r="W41" s="211"/>
      <c r="X41" s="212"/>
      <c r="Y41" s="201"/>
      <c r="Z41" s="139" t="s">
        <v>75</v>
      </c>
      <c r="AA41" s="140"/>
      <c r="AB41" s="140"/>
      <c r="AC41" s="140"/>
      <c r="AD41" s="140"/>
      <c r="AE41" s="140"/>
      <c r="AF41" s="140"/>
      <c r="AG41" s="140"/>
      <c r="AH41" s="140"/>
      <c r="AI41" s="140"/>
      <c r="AJ41" s="141"/>
      <c r="AK41" s="27">
        <v>88</v>
      </c>
      <c r="AL41" s="291"/>
      <c r="AM41" s="291"/>
      <c r="AN41" s="291"/>
      <c r="AO41" s="291"/>
      <c r="AP41" s="291"/>
      <c r="AQ41" s="291"/>
      <c r="AR41" s="291"/>
      <c r="AS41" s="291"/>
      <c r="AT41" s="292"/>
    </row>
    <row r="42" spans="2:46" ht="15" customHeight="1">
      <c r="B42" s="189"/>
      <c r="C42" s="231" t="s">
        <v>45</v>
      </c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2"/>
      <c r="O42" s="23">
        <v>51</v>
      </c>
      <c r="P42" s="220">
        <f>IF(P35+P36+P40-P34-P38&lt;0,0,P35+P36+P40-P34-P38)</f>
        <v>0</v>
      </c>
      <c r="Q42" s="221"/>
      <c r="R42" s="221"/>
      <c r="S42" s="221"/>
      <c r="T42" s="221"/>
      <c r="U42" s="221"/>
      <c r="V42" s="221"/>
      <c r="W42" s="221"/>
      <c r="X42" s="222"/>
      <c r="Y42" s="201"/>
      <c r="Z42" s="272" t="s">
        <v>76</v>
      </c>
      <c r="AA42" s="273"/>
      <c r="AB42" s="209" t="s">
        <v>77</v>
      </c>
      <c r="AC42" s="209"/>
      <c r="AD42" s="209"/>
      <c r="AE42" s="209"/>
      <c r="AF42" s="209"/>
      <c r="AG42" s="209"/>
      <c r="AH42" s="209"/>
      <c r="AI42" s="209"/>
      <c r="AJ42" s="267"/>
      <c r="AK42" s="20">
        <v>89</v>
      </c>
      <c r="AL42" s="244"/>
      <c r="AM42" s="244"/>
      <c r="AN42" s="244"/>
      <c r="AO42" s="244"/>
      <c r="AP42" s="244"/>
      <c r="AQ42" s="244"/>
      <c r="AR42" s="244"/>
      <c r="AS42" s="244"/>
      <c r="AT42" s="245"/>
    </row>
    <row r="43" spans="2:46" ht="15" customHeight="1">
      <c r="B43" s="189"/>
      <c r="C43" s="157" t="s">
        <v>46</v>
      </c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255"/>
      <c r="O43" s="21">
        <v>52</v>
      </c>
      <c r="P43" s="173"/>
      <c r="Q43" s="174"/>
      <c r="R43" s="174"/>
      <c r="S43" s="174"/>
      <c r="T43" s="174"/>
      <c r="U43" s="174"/>
      <c r="V43" s="174"/>
      <c r="W43" s="174"/>
      <c r="X43" s="175"/>
      <c r="Y43" s="201"/>
      <c r="Z43" s="274"/>
      <c r="AA43" s="275"/>
      <c r="AB43" s="125" t="s">
        <v>78</v>
      </c>
      <c r="AC43" s="125"/>
      <c r="AD43" s="125"/>
      <c r="AE43" s="125"/>
      <c r="AF43" s="125"/>
      <c r="AG43" s="125"/>
      <c r="AH43" s="125"/>
      <c r="AI43" s="125"/>
      <c r="AJ43" s="126"/>
      <c r="AK43" s="21">
        <v>90</v>
      </c>
      <c r="AL43" s="216"/>
      <c r="AM43" s="216"/>
      <c r="AN43" s="216"/>
      <c r="AO43" s="216"/>
      <c r="AP43" s="216"/>
      <c r="AQ43" s="216"/>
      <c r="AR43" s="216"/>
      <c r="AS43" s="216"/>
      <c r="AT43" s="217"/>
    </row>
    <row r="44" spans="2:46" ht="15" customHeight="1">
      <c r="B44" s="190"/>
      <c r="C44" s="259" t="s">
        <v>47</v>
      </c>
      <c r="D44" s="259"/>
      <c r="E44" s="259"/>
      <c r="F44" s="259"/>
      <c r="G44" s="259"/>
      <c r="H44" s="259"/>
      <c r="I44" s="259"/>
      <c r="J44" s="259"/>
      <c r="K44" s="259"/>
      <c r="L44" s="259"/>
      <c r="M44" s="259"/>
      <c r="N44" s="260"/>
      <c r="O44" s="22">
        <v>53</v>
      </c>
      <c r="P44" s="170">
        <f>IF(P41,0,P41-P43)</f>
        <v>0</v>
      </c>
      <c r="Q44" s="171"/>
      <c r="R44" s="171"/>
      <c r="S44" s="171"/>
      <c r="T44" s="171"/>
      <c r="U44" s="171"/>
      <c r="V44" s="171"/>
      <c r="W44" s="171"/>
      <c r="X44" s="172"/>
      <c r="Y44" s="201"/>
      <c r="Z44" s="274"/>
      <c r="AA44" s="275"/>
      <c r="AB44" s="161" t="s">
        <v>79</v>
      </c>
      <c r="AC44" s="161"/>
      <c r="AD44" s="161"/>
      <c r="AE44" s="161"/>
      <c r="AF44" s="161"/>
      <c r="AG44" s="161"/>
      <c r="AH44" s="161"/>
      <c r="AI44" s="161"/>
      <c r="AJ44" s="162"/>
      <c r="AK44" s="25">
        <v>91</v>
      </c>
      <c r="AL44" s="214"/>
      <c r="AM44" s="214"/>
      <c r="AN44" s="214"/>
      <c r="AO44" s="214"/>
      <c r="AP44" s="214"/>
      <c r="AQ44" s="214"/>
      <c r="AR44" s="214"/>
      <c r="AS44" s="214"/>
      <c r="AT44" s="215"/>
    </row>
    <row r="45" spans="2:46" ht="15" customHeight="1">
      <c r="B45" s="200" t="s">
        <v>33</v>
      </c>
      <c r="C45" s="121" t="s">
        <v>48</v>
      </c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3"/>
      <c r="O45" s="24">
        <v>54</v>
      </c>
      <c r="P45" s="197"/>
      <c r="Q45" s="198"/>
      <c r="R45" s="198"/>
      <c r="S45" s="198"/>
      <c r="T45" s="198"/>
      <c r="U45" s="198"/>
      <c r="V45" s="198"/>
      <c r="W45" s="198"/>
      <c r="X45" s="199"/>
      <c r="Y45" s="201"/>
      <c r="Z45" s="276"/>
      <c r="AA45" s="277"/>
      <c r="AB45" s="253" t="s">
        <v>80</v>
      </c>
      <c r="AC45" s="253"/>
      <c r="AD45" s="253"/>
      <c r="AE45" s="253"/>
      <c r="AF45" s="253"/>
      <c r="AG45" s="253"/>
      <c r="AH45" s="253"/>
      <c r="AI45" s="253"/>
      <c r="AJ45" s="254"/>
      <c r="AK45" s="27">
        <v>92</v>
      </c>
      <c r="AL45" s="233">
        <f>+AL42+AL43+AL44</f>
        <v>0</v>
      </c>
      <c r="AM45" s="233"/>
      <c r="AN45" s="233"/>
      <c r="AO45" s="233"/>
      <c r="AP45" s="233"/>
      <c r="AQ45" s="233"/>
      <c r="AR45" s="233"/>
      <c r="AS45" s="233"/>
      <c r="AT45" s="234"/>
    </row>
    <row r="46" spans="2:46" ht="15" customHeight="1">
      <c r="B46" s="201"/>
      <c r="C46" s="160" t="s">
        <v>49</v>
      </c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2"/>
      <c r="O46" s="25">
        <v>55</v>
      </c>
      <c r="P46" s="176"/>
      <c r="Q46" s="177"/>
      <c r="R46" s="177"/>
      <c r="S46" s="177"/>
      <c r="T46" s="177"/>
      <c r="U46" s="177"/>
      <c r="V46" s="177"/>
      <c r="W46" s="177"/>
      <c r="X46" s="178"/>
      <c r="Y46" s="201"/>
      <c r="Z46" s="285" t="s">
        <v>81</v>
      </c>
      <c r="AA46" s="286"/>
      <c r="AB46" s="286"/>
      <c r="AC46" s="286"/>
      <c r="AD46" s="286"/>
      <c r="AE46" s="286"/>
      <c r="AF46" s="286"/>
      <c r="AG46" s="286"/>
      <c r="AH46" s="286"/>
      <c r="AI46" s="286"/>
      <c r="AJ46" s="287"/>
      <c r="AK46" s="23">
        <v>93</v>
      </c>
      <c r="AL46" s="270">
        <f>+AL41-AL45</f>
        <v>0</v>
      </c>
      <c r="AM46" s="270"/>
      <c r="AN46" s="270"/>
      <c r="AO46" s="270"/>
      <c r="AP46" s="270"/>
      <c r="AQ46" s="270"/>
      <c r="AR46" s="270"/>
      <c r="AS46" s="270"/>
      <c r="AT46" s="271"/>
    </row>
    <row r="47" spans="2:46" ht="15" customHeight="1">
      <c r="B47" s="201"/>
      <c r="C47" s="124" t="s">
        <v>19</v>
      </c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6"/>
      <c r="O47" s="21">
        <v>56</v>
      </c>
      <c r="P47" s="173"/>
      <c r="Q47" s="174"/>
      <c r="R47" s="174"/>
      <c r="S47" s="174"/>
      <c r="T47" s="174"/>
      <c r="U47" s="174"/>
      <c r="V47" s="174"/>
      <c r="W47" s="174"/>
      <c r="X47" s="175"/>
      <c r="Y47" s="201"/>
      <c r="Z47" s="288" t="s">
        <v>82</v>
      </c>
      <c r="AA47" s="289"/>
      <c r="AB47" s="289"/>
      <c r="AC47" s="289"/>
      <c r="AD47" s="289"/>
      <c r="AE47" s="289"/>
      <c r="AF47" s="289"/>
      <c r="AG47" s="289"/>
      <c r="AH47" s="289"/>
      <c r="AI47" s="289"/>
      <c r="AJ47" s="290"/>
      <c r="AK47" s="21">
        <v>94</v>
      </c>
      <c r="AL47" s="216"/>
      <c r="AM47" s="216"/>
      <c r="AN47" s="216"/>
      <c r="AO47" s="216"/>
      <c r="AP47" s="216"/>
      <c r="AQ47" s="216"/>
      <c r="AR47" s="216"/>
      <c r="AS47" s="216"/>
      <c r="AT47" s="217"/>
    </row>
    <row r="48" spans="2:46" ht="15" customHeight="1">
      <c r="B48" s="201"/>
      <c r="C48" s="160" t="s">
        <v>39</v>
      </c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2"/>
      <c r="O48" s="25">
        <v>57</v>
      </c>
      <c r="P48" s="176"/>
      <c r="Q48" s="177"/>
      <c r="R48" s="177"/>
      <c r="S48" s="177"/>
      <c r="T48" s="177"/>
      <c r="U48" s="177"/>
      <c r="V48" s="177"/>
      <c r="W48" s="177"/>
      <c r="X48" s="178"/>
      <c r="Y48" s="201"/>
      <c r="Z48" s="256" t="s">
        <v>83</v>
      </c>
      <c r="AA48" s="257"/>
      <c r="AB48" s="257"/>
      <c r="AC48" s="257"/>
      <c r="AD48" s="257"/>
      <c r="AE48" s="257"/>
      <c r="AF48" s="257"/>
      <c r="AG48" s="257"/>
      <c r="AH48" s="257"/>
      <c r="AI48" s="257"/>
      <c r="AJ48" s="258"/>
      <c r="AK48" s="25">
        <v>95</v>
      </c>
      <c r="AL48" s="214"/>
      <c r="AM48" s="214"/>
      <c r="AN48" s="214"/>
      <c r="AO48" s="214"/>
      <c r="AP48" s="214"/>
      <c r="AQ48" s="214"/>
      <c r="AR48" s="214"/>
      <c r="AS48" s="214"/>
      <c r="AT48" s="215"/>
    </row>
    <row r="49" spans="2:46" ht="15" customHeight="1">
      <c r="B49" s="201"/>
      <c r="C49" s="191" t="s">
        <v>50</v>
      </c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3"/>
      <c r="O49" s="26">
        <v>58</v>
      </c>
      <c r="P49" s="210">
        <f>+P45-P46-P47-P48</f>
        <v>0</v>
      </c>
      <c r="Q49" s="211"/>
      <c r="R49" s="211"/>
      <c r="S49" s="211"/>
      <c r="T49" s="211"/>
      <c r="U49" s="211"/>
      <c r="V49" s="211"/>
      <c r="W49" s="211"/>
      <c r="X49" s="212"/>
      <c r="Y49" s="201"/>
      <c r="Z49" s="282" t="s">
        <v>84</v>
      </c>
      <c r="AA49" s="283"/>
      <c r="AB49" s="283"/>
      <c r="AC49" s="283"/>
      <c r="AD49" s="283"/>
      <c r="AE49" s="283"/>
      <c r="AF49" s="283"/>
      <c r="AG49" s="283"/>
      <c r="AH49" s="283"/>
      <c r="AI49" s="283"/>
      <c r="AJ49" s="284"/>
      <c r="AK49" s="26">
        <v>96</v>
      </c>
      <c r="AL49" s="278">
        <f>+AL46+AL47-AL48</f>
        <v>0</v>
      </c>
      <c r="AM49" s="278"/>
      <c r="AN49" s="278"/>
      <c r="AO49" s="278"/>
      <c r="AP49" s="278"/>
      <c r="AQ49" s="278"/>
      <c r="AR49" s="278"/>
      <c r="AS49" s="278"/>
      <c r="AT49" s="279"/>
    </row>
    <row r="50" spans="2:46" ht="15" customHeight="1">
      <c r="B50" s="201"/>
      <c r="C50" s="160" t="s">
        <v>51</v>
      </c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2"/>
      <c r="O50" s="25">
        <v>59</v>
      </c>
      <c r="P50" s="176"/>
      <c r="Q50" s="177"/>
      <c r="R50" s="177"/>
      <c r="S50" s="177"/>
      <c r="T50" s="177"/>
      <c r="U50" s="177"/>
      <c r="V50" s="177"/>
      <c r="W50" s="177"/>
      <c r="X50" s="178"/>
      <c r="Y50" s="201"/>
      <c r="Z50" s="160" t="s">
        <v>85</v>
      </c>
      <c r="AA50" s="161"/>
      <c r="AB50" s="161"/>
      <c r="AC50" s="161"/>
      <c r="AD50" s="161"/>
      <c r="AE50" s="161"/>
      <c r="AF50" s="161"/>
      <c r="AG50" s="161"/>
      <c r="AH50" s="161"/>
      <c r="AI50" s="161"/>
      <c r="AJ50" s="162"/>
      <c r="AK50" s="25">
        <v>97</v>
      </c>
      <c r="AL50" s="214"/>
      <c r="AM50" s="214"/>
      <c r="AN50" s="214"/>
      <c r="AO50" s="214"/>
      <c r="AP50" s="214"/>
      <c r="AQ50" s="214"/>
      <c r="AR50" s="214"/>
      <c r="AS50" s="214"/>
      <c r="AT50" s="215"/>
    </row>
    <row r="51" spans="2:46" ht="15" customHeight="1">
      <c r="B51" s="201"/>
      <c r="C51" s="156" t="s">
        <v>52</v>
      </c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255"/>
      <c r="O51" s="21">
        <v>60</v>
      </c>
      <c r="P51" s="173"/>
      <c r="Q51" s="174"/>
      <c r="R51" s="174"/>
      <c r="S51" s="174"/>
      <c r="T51" s="174"/>
      <c r="U51" s="174"/>
      <c r="V51" s="174"/>
      <c r="W51" s="174"/>
      <c r="X51" s="175"/>
      <c r="Y51" s="201"/>
      <c r="Z51" s="299" t="s">
        <v>86</v>
      </c>
      <c r="AA51" s="300"/>
      <c r="AB51" s="300"/>
      <c r="AC51" s="300"/>
      <c r="AD51" s="300"/>
      <c r="AE51" s="300"/>
      <c r="AF51" s="300"/>
      <c r="AG51" s="300"/>
      <c r="AH51" s="300"/>
      <c r="AI51" s="300"/>
      <c r="AJ51" s="301"/>
      <c r="AK51" s="21">
        <v>98</v>
      </c>
      <c r="AL51" s="216"/>
      <c r="AM51" s="216"/>
      <c r="AN51" s="216"/>
      <c r="AO51" s="216"/>
      <c r="AP51" s="216"/>
      <c r="AQ51" s="216"/>
      <c r="AR51" s="216"/>
      <c r="AS51" s="216"/>
      <c r="AT51" s="217"/>
    </row>
    <row r="52" spans="2:46" ht="15" customHeight="1">
      <c r="B52" s="201"/>
      <c r="C52" s="256" t="s">
        <v>53</v>
      </c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8"/>
      <c r="O52" s="25">
        <v>61</v>
      </c>
      <c r="P52" s="176"/>
      <c r="Q52" s="177"/>
      <c r="R52" s="177"/>
      <c r="S52" s="177"/>
      <c r="T52" s="177"/>
      <c r="U52" s="177"/>
      <c r="V52" s="177"/>
      <c r="W52" s="177"/>
      <c r="X52" s="178"/>
      <c r="Y52" s="201"/>
      <c r="Z52" s="160" t="s">
        <v>87</v>
      </c>
      <c r="AA52" s="161"/>
      <c r="AB52" s="161"/>
      <c r="AC52" s="161"/>
      <c r="AD52" s="161"/>
      <c r="AE52" s="161"/>
      <c r="AF52" s="161"/>
      <c r="AG52" s="161"/>
      <c r="AH52" s="161"/>
      <c r="AI52" s="161"/>
      <c r="AJ52" s="162"/>
      <c r="AK52" s="25">
        <v>99</v>
      </c>
      <c r="AL52" s="214"/>
      <c r="AM52" s="214"/>
      <c r="AN52" s="214"/>
      <c r="AO52" s="214"/>
      <c r="AP52" s="214"/>
      <c r="AQ52" s="214"/>
      <c r="AR52" s="214"/>
      <c r="AS52" s="214"/>
      <c r="AT52" s="215"/>
    </row>
    <row r="53" spans="2:46" ht="15" customHeight="1">
      <c r="B53" s="201"/>
      <c r="C53" s="249" t="s">
        <v>54</v>
      </c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1"/>
      <c r="O53" s="26">
        <v>62</v>
      </c>
      <c r="P53" s="210">
        <f>IF(P45+P50-P46-P47-P48-P52&lt;=0,0,P45+P50-P46-P47-P48-P52)</f>
        <v>0</v>
      </c>
      <c r="Q53" s="211"/>
      <c r="R53" s="211"/>
      <c r="S53" s="211"/>
      <c r="T53" s="211"/>
      <c r="U53" s="211"/>
      <c r="V53" s="211"/>
      <c r="W53" s="211"/>
      <c r="X53" s="212"/>
      <c r="Y53" s="201"/>
      <c r="Z53" s="288" t="s">
        <v>88</v>
      </c>
      <c r="AA53" s="289"/>
      <c r="AB53" s="289"/>
      <c r="AC53" s="289"/>
      <c r="AD53" s="289"/>
      <c r="AE53" s="289"/>
      <c r="AF53" s="289"/>
      <c r="AG53" s="289"/>
      <c r="AH53" s="289"/>
      <c r="AI53" s="289"/>
      <c r="AJ53" s="290"/>
      <c r="AK53" s="21">
        <v>100</v>
      </c>
      <c r="AL53" s="216"/>
      <c r="AM53" s="216"/>
      <c r="AN53" s="216"/>
      <c r="AO53" s="216"/>
      <c r="AP53" s="216"/>
      <c r="AQ53" s="216"/>
      <c r="AR53" s="216"/>
      <c r="AS53" s="216"/>
      <c r="AT53" s="217"/>
    </row>
    <row r="54" spans="2:46" ht="15" customHeight="1">
      <c r="B54" s="201"/>
      <c r="C54" s="230" t="s">
        <v>89</v>
      </c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2"/>
      <c r="O54" s="23">
        <v>63</v>
      </c>
      <c r="P54" s="220">
        <f>IF(P46+P47+P48+P52-P45-P50&lt;=0,0,P46+P47+P48+P52-P45-P50)</f>
        <v>0</v>
      </c>
      <c r="Q54" s="221"/>
      <c r="R54" s="221"/>
      <c r="S54" s="221"/>
      <c r="T54" s="221"/>
      <c r="U54" s="221"/>
      <c r="V54" s="221"/>
      <c r="W54" s="221"/>
      <c r="X54" s="222"/>
      <c r="Y54" s="201"/>
      <c r="Z54" s="230" t="s">
        <v>92</v>
      </c>
      <c r="AA54" s="231"/>
      <c r="AB54" s="231"/>
      <c r="AC54" s="231"/>
      <c r="AD54" s="231"/>
      <c r="AE54" s="231"/>
      <c r="AF54" s="231"/>
      <c r="AG54" s="231"/>
      <c r="AH54" s="231"/>
      <c r="AI54" s="231"/>
      <c r="AJ54" s="232"/>
      <c r="AK54" s="23">
        <v>101</v>
      </c>
      <c r="AL54" s="270">
        <f>+AL49+AL53-AL50-AL51-AL52</f>
        <v>0</v>
      </c>
      <c r="AM54" s="270"/>
      <c r="AN54" s="270"/>
      <c r="AO54" s="270"/>
      <c r="AP54" s="270"/>
      <c r="AQ54" s="270"/>
      <c r="AR54" s="270"/>
      <c r="AS54" s="270"/>
      <c r="AT54" s="271"/>
    </row>
    <row r="55" spans="2:46" ht="15" customHeight="1">
      <c r="B55" s="201"/>
      <c r="C55" s="124" t="s">
        <v>55</v>
      </c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6"/>
      <c r="O55" s="21">
        <v>64</v>
      </c>
      <c r="P55" s="173"/>
      <c r="Q55" s="174"/>
      <c r="R55" s="174"/>
      <c r="S55" s="174"/>
      <c r="T55" s="174"/>
      <c r="U55" s="174"/>
      <c r="V55" s="174"/>
      <c r="W55" s="174"/>
      <c r="X55" s="175"/>
      <c r="Y55" s="201"/>
      <c r="Z55" s="288" t="s">
        <v>90</v>
      </c>
      <c r="AA55" s="289"/>
      <c r="AB55" s="289"/>
      <c r="AC55" s="289"/>
      <c r="AD55" s="289"/>
      <c r="AE55" s="289"/>
      <c r="AF55" s="289"/>
      <c r="AG55" s="289"/>
      <c r="AH55" s="289"/>
      <c r="AI55" s="289"/>
      <c r="AJ55" s="290"/>
      <c r="AK55" s="21">
        <v>102</v>
      </c>
      <c r="AL55" s="216"/>
      <c r="AM55" s="216"/>
      <c r="AN55" s="216"/>
      <c r="AO55" s="216"/>
      <c r="AP55" s="216"/>
      <c r="AQ55" s="216"/>
      <c r="AR55" s="216"/>
      <c r="AS55" s="216"/>
      <c r="AT55" s="217"/>
    </row>
    <row r="56" spans="2:46" ht="15" customHeight="1">
      <c r="B56" s="201"/>
      <c r="C56" s="160" t="s">
        <v>56</v>
      </c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2"/>
      <c r="O56" s="25">
        <v>65</v>
      </c>
      <c r="P56" s="176"/>
      <c r="Q56" s="177"/>
      <c r="R56" s="177"/>
      <c r="S56" s="177"/>
      <c r="T56" s="177"/>
      <c r="U56" s="177"/>
      <c r="V56" s="177"/>
      <c r="W56" s="177"/>
      <c r="X56" s="178"/>
      <c r="Y56" s="201"/>
      <c r="Z56" s="230" t="s">
        <v>91</v>
      </c>
      <c r="AA56" s="286"/>
      <c r="AB56" s="286"/>
      <c r="AC56" s="286"/>
      <c r="AD56" s="286"/>
      <c r="AE56" s="286"/>
      <c r="AF56" s="286"/>
      <c r="AG56" s="286"/>
      <c r="AH56" s="286"/>
      <c r="AI56" s="286"/>
      <c r="AJ56" s="287"/>
      <c r="AK56" s="23">
        <v>103</v>
      </c>
      <c r="AL56" s="270">
        <f>+AL49+AL53-AL50-AL51-AL52</f>
        <v>0</v>
      </c>
      <c r="AM56" s="270"/>
      <c r="AN56" s="270"/>
      <c r="AO56" s="270"/>
      <c r="AP56" s="270"/>
      <c r="AQ56" s="270"/>
      <c r="AR56" s="270"/>
      <c r="AS56" s="270"/>
      <c r="AT56" s="271"/>
    </row>
    <row r="57" spans="2:46" ht="15" customHeight="1">
      <c r="B57" s="202"/>
      <c r="C57" s="252" t="s">
        <v>57</v>
      </c>
      <c r="D57" s="253"/>
      <c r="E57" s="253"/>
      <c r="F57" s="253"/>
      <c r="G57" s="253"/>
      <c r="H57" s="253"/>
      <c r="I57" s="253"/>
      <c r="J57" s="253"/>
      <c r="K57" s="253"/>
      <c r="L57" s="253"/>
      <c r="M57" s="253"/>
      <c r="N57" s="254"/>
      <c r="O57" s="27">
        <v>66</v>
      </c>
      <c r="P57" s="237">
        <f>IF(P53=0,P56,P53-P55+P56)</f>
        <v>0</v>
      </c>
      <c r="Q57" s="238"/>
      <c r="R57" s="238"/>
      <c r="S57" s="238"/>
      <c r="T57" s="238"/>
      <c r="U57" s="238"/>
      <c r="V57" s="238"/>
      <c r="W57" s="238"/>
      <c r="X57" s="239"/>
      <c r="Y57" s="202"/>
      <c r="Z57" s="139" t="s">
        <v>93</v>
      </c>
      <c r="AA57" s="140"/>
      <c r="AB57" s="140"/>
      <c r="AC57" s="140"/>
      <c r="AD57" s="140"/>
      <c r="AE57" s="140"/>
      <c r="AF57" s="140"/>
      <c r="AG57" s="140"/>
      <c r="AH57" s="140"/>
      <c r="AI57" s="140"/>
      <c r="AJ57" s="141"/>
      <c r="AK57" s="27">
        <v>104</v>
      </c>
      <c r="AL57" s="233">
        <f>+AL50+AL51+AL52-AL49-AL53-AL55</f>
        <v>0</v>
      </c>
      <c r="AM57" s="233"/>
      <c r="AN57" s="233"/>
      <c r="AO57" s="233"/>
      <c r="AP57" s="233"/>
      <c r="AQ57" s="233"/>
      <c r="AR57" s="233"/>
      <c r="AS57" s="233"/>
      <c r="AT57" s="234"/>
    </row>
    <row r="58" spans="2:46" s="1" customFormat="1" ht="15" customHeight="1">
      <c r="B58" s="142" t="s">
        <v>94</v>
      </c>
      <c r="C58" s="143"/>
      <c r="D58" s="143"/>
      <c r="E58" s="143"/>
      <c r="F58" s="143"/>
      <c r="G58" s="143"/>
      <c r="H58" s="143"/>
      <c r="I58" s="143"/>
      <c r="J58" s="115"/>
      <c r="K58" s="115"/>
      <c r="L58" s="115"/>
      <c r="M58" s="115"/>
      <c r="N58" s="115"/>
      <c r="O58" s="115"/>
      <c r="P58" s="115"/>
      <c r="Q58" s="115"/>
      <c r="R58" s="115"/>
      <c r="S58" s="30"/>
      <c r="T58" s="76" t="s">
        <v>95</v>
      </c>
      <c r="U58" s="30"/>
      <c r="V58" s="144"/>
      <c r="W58" s="144"/>
      <c r="X58" s="144"/>
      <c r="Y58" s="145" t="s">
        <v>96</v>
      </c>
      <c r="Z58" s="145"/>
      <c r="AA58" s="145"/>
      <c r="AB58" s="145"/>
      <c r="AC58" s="145"/>
      <c r="AD58" s="147"/>
      <c r="AE58" s="147"/>
      <c r="AF58" s="147"/>
      <c r="AG58" s="147"/>
      <c r="AH58" s="147"/>
      <c r="AI58" s="147"/>
      <c r="AJ58" s="147"/>
      <c r="AK58" s="146" t="s">
        <v>97</v>
      </c>
      <c r="AL58" s="146"/>
      <c r="AM58" s="146"/>
      <c r="AN58" s="115"/>
      <c r="AO58" s="115"/>
      <c r="AP58" s="115"/>
      <c r="AQ58" s="115"/>
      <c r="AR58" s="115"/>
      <c r="AS58" s="115"/>
      <c r="AT58" s="116"/>
    </row>
    <row r="59" spans="2:46" ht="3.75" customHeight="1">
      <c r="B59" s="55"/>
      <c r="C59" s="56"/>
      <c r="D59" s="56"/>
      <c r="E59" s="56"/>
      <c r="F59" s="56"/>
      <c r="G59" s="56"/>
      <c r="H59" s="56"/>
      <c r="I59" s="56"/>
      <c r="J59" s="47"/>
      <c r="K59" s="47"/>
      <c r="L59" s="47"/>
      <c r="M59" s="47"/>
      <c r="N59" s="47"/>
      <c r="O59" s="50"/>
      <c r="P59" s="121" t="s">
        <v>106</v>
      </c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3"/>
      <c r="AD59" s="55"/>
      <c r="AE59" s="56"/>
      <c r="AF59" s="56"/>
      <c r="AG59" s="56"/>
      <c r="AH59" s="56"/>
      <c r="AI59" s="56"/>
      <c r="AJ59" s="56"/>
      <c r="AK59" s="39"/>
      <c r="AL59" s="56"/>
      <c r="AM59" s="56"/>
      <c r="AN59" s="56"/>
      <c r="AO59" s="56"/>
      <c r="AP59" s="56"/>
      <c r="AQ59" s="56"/>
      <c r="AR59" s="56"/>
      <c r="AS59" s="56"/>
      <c r="AT59" s="57"/>
    </row>
    <row r="60" spans="2:46" ht="15" customHeight="1">
      <c r="B60" s="120" t="s">
        <v>100</v>
      </c>
      <c r="C60" s="86"/>
      <c r="D60" s="86"/>
      <c r="E60" s="86"/>
      <c r="F60" s="86"/>
      <c r="G60" s="86"/>
      <c r="H60" s="75"/>
      <c r="I60" s="75"/>
      <c r="J60" s="47"/>
      <c r="K60" s="47"/>
      <c r="L60" s="47"/>
      <c r="M60" s="47"/>
      <c r="N60" s="47"/>
      <c r="O60" s="50"/>
      <c r="P60" s="124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6"/>
      <c r="AD60" s="46"/>
      <c r="AE60" s="47"/>
      <c r="AF60" s="47"/>
      <c r="AG60" s="47"/>
      <c r="AH60" s="47"/>
      <c r="AI60" s="47"/>
      <c r="AJ60" s="47"/>
      <c r="AK60" s="50"/>
      <c r="AL60" s="47"/>
      <c r="AM60" s="47"/>
      <c r="AN60" s="47"/>
      <c r="AO60" s="47"/>
      <c r="AP60" s="47"/>
      <c r="AQ60" s="47"/>
      <c r="AR60" s="47"/>
      <c r="AS60" s="47"/>
      <c r="AT60" s="58"/>
    </row>
    <row r="61" spans="2:46" ht="15" customHeight="1">
      <c r="B61" s="46" t="s">
        <v>101</v>
      </c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50"/>
      <c r="P61" s="102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4"/>
      <c r="AD61" s="46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8"/>
    </row>
    <row r="62" spans="2:46" ht="15" customHeight="1">
      <c r="B62" s="46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50"/>
      <c r="P62" s="102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4"/>
      <c r="AD62" s="47"/>
      <c r="AE62" s="127" t="s">
        <v>107</v>
      </c>
      <c r="AF62" s="128"/>
      <c r="AG62" s="128"/>
      <c r="AH62" s="128"/>
      <c r="AI62" s="128"/>
      <c r="AJ62" s="128"/>
      <c r="AK62" s="129"/>
      <c r="AL62" s="133"/>
      <c r="AM62" s="134"/>
      <c r="AN62" s="134"/>
      <c r="AO62" s="134"/>
      <c r="AP62" s="134"/>
      <c r="AQ62" s="134"/>
      <c r="AR62" s="134"/>
      <c r="AS62" s="135"/>
      <c r="AT62" s="58"/>
    </row>
    <row r="63" spans="2:46" ht="15" customHeight="1">
      <c r="B63" s="46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50"/>
      <c r="P63" s="102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4"/>
      <c r="AD63" s="46"/>
      <c r="AE63" s="130"/>
      <c r="AF63" s="131"/>
      <c r="AG63" s="131"/>
      <c r="AH63" s="131"/>
      <c r="AI63" s="131"/>
      <c r="AJ63" s="131"/>
      <c r="AK63" s="132"/>
      <c r="AL63" s="136"/>
      <c r="AM63" s="137"/>
      <c r="AN63" s="137"/>
      <c r="AO63" s="137"/>
      <c r="AP63" s="137"/>
      <c r="AQ63" s="137"/>
      <c r="AR63" s="137"/>
      <c r="AS63" s="138"/>
      <c r="AT63" s="58"/>
    </row>
    <row r="64" spans="2:46" ht="15" customHeight="1">
      <c r="B64" s="46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50"/>
      <c r="P64" s="102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4"/>
      <c r="AD64" s="46"/>
      <c r="AE64" s="47"/>
      <c r="AF64" s="47"/>
      <c r="AG64" s="47"/>
      <c r="AH64" s="47"/>
      <c r="AI64" s="47"/>
      <c r="AJ64" s="47"/>
      <c r="AK64" s="50"/>
      <c r="AL64" s="47"/>
      <c r="AM64" s="47"/>
      <c r="AN64" s="47"/>
      <c r="AO64" s="47"/>
      <c r="AP64" s="47"/>
      <c r="AQ64" s="47"/>
      <c r="AR64" s="47"/>
      <c r="AS64" s="47"/>
      <c r="AT64" s="58"/>
    </row>
    <row r="65" spans="2:46" ht="15" customHeight="1">
      <c r="B65" s="46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50"/>
      <c r="P65" s="102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4"/>
      <c r="AD65" s="48"/>
      <c r="AE65" s="49"/>
      <c r="AF65" s="49"/>
      <c r="AG65" s="49"/>
      <c r="AH65" s="49"/>
      <c r="AI65" s="49"/>
      <c r="AJ65" s="49"/>
      <c r="AK65" s="51"/>
      <c r="AL65" s="49"/>
      <c r="AM65" s="49"/>
      <c r="AN65" s="49"/>
      <c r="AO65" s="49"/>
      <c r="AP65" s="49"/>
      <c r="AQ65" s="49"/>
      <c r="AR65" s="49"/>
      <c r="AS65" s="49"/>
      <c r="AT65" s="54"/>
    </row>
    <row r="66" spans="2:46" s="1" customFormat="1" ht="15" customHeight="1">
      <c r="B66" s="52" t="s">
        <v>102</v>
      </c>
      <c r="C66" s="53"/>
      <c r="D66" s="53"/>
      <c r="E66" s="53"/>
      <c r="F66" s="53"/>
      <c r="G66" s="294"/>
      <c r="H66" s="295"/>
      <c r="I66" s="53"/>
      <c r="J66" s="53"/>
      <c r="K66" s="53"/>
      <c r="L66" s="53"/>
      <c r="M66" s="53"/>
      <c r="N66" s="53"/>
      <c r="O66" s="50"/>
      <c r="P66" s="102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4"/>
      <c r="AK66" s="2"/>
    </row>
    <row r="67" spans="2:46" ht="15" customHeight="1">
      <c r="B67" s="46" t="s">
        <v>103</v>
      </c>
      <c r="C67" s="47"/>
      <c r="D67" s="47"/>
      <c r="E67" s="47"/>
      <c r="F67" s="47"/>
      <c r="G67" s="47"/>
      <c r="H67" s="47"/>
      <c r="I67" s="47" t="s">
        <v>104</v>
      </c>
      <c r="J67" s="47"/>
      <c r="K67" s="47"/>
      <c r="L67" s="47"/>
      <c r="M67" s="47"/>
      <c r="N67" s="82"/>
      <c r="O67" s="50"/>
      <c r="P67" s="102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4"/>
      <c r="AK67" s="3"/>
    </row>
    <row r="68" spans="2:46" ht="15" customHeight="1">
      <c r="B68" s="46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50"/>
      <c r="P68" s="102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4"/>
      <c r="AK68" s="3"/>
    </row>
    <row r="69" spans="2:46" ht="15" customHeight="1">
      <c r="B69" s="46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50"/>
      <c r="P69" s="102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4"/>
    </row>
    <row r="70" spans="2:46" ht="15" customHeight="1">
      <c r="B70" s="46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50"/>
      <c r="P70" s="102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4"/>
    </row>
    <row r="71" spans="2:46" ht="15" customHeight="1">
      <c r="B71" s="48" t="s">
        <v>105</v>
      </c>
      <c r="C71" s="49"/>
      <c r="D71" s="49"/>
      <c r="E71" s="49"/>
      <c r="F71" s="49"/>
      <c r="G71" s="54"/>
      <c r="H71" s="293"/>
      <c r="I71" s="247"/>
      <c r="J71" s="247"/>
      <c r="K71" s="247"/>
      <c r="L71" s="247"/>
      <c r="M71" s="247"/>
      <c r="N71" s="247"/>
      <c r="O71" s="248"/>
      <c r="P71" s="105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7"/>
    </row>
    <row r="72" spans="2:46" ht="15" customHeight="1"/>
    <row r="73" spans="2:46" ht="15" customHeight="1"/>
    <row r="74" spans="2:46" ht="15" customHeight="1"/>
    <row r="75" spans="2:46" ht="15" customHeight="1"/>
    <row r="76" spans="2:46" ht="15" customHeight="1"/>
    <row r="77" spans="2:46" ht="15" customHeight="1"/>
    <row r="78" spans="2:46" ht="15" customHeight="1"/>
    <row r="79" spans="2:46" ht="15" customHeight="1"/>
    <row r="80" spans="2:4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</sheetData>
  <sheetProtection algorithmName="SHA-512" hashValue="tz6qHAvj0SiV6pAhxilDsFcTa6hli/PNOyTbX6DiSswnwxi352FEUjOAxtpOoaH7524C+iF0WWZB90AQY2ROtw==" saltValue="4qkpd4v9jS0rQN+w7aabDA==" spinCount="100000" sheet="1" objects="1" scenarios="1" selectLockedCells="1"/>
  <mergeCells count="200">
    <mergeCell ref="H71:O71"/>
    <mergeCell ref="G66:H66"/>
    <mergeCell ref="W17:AB19"/>
    <mergeCell ref="Z50:AJ50"/>
    <mergeCell ref="Z51:AJ51"/>
    <mergeCell ref="Z52:AJ52"/>
    <mergeCell ref="Z53:AJ53"/>
    <mergeCell ref="Z54:AJ54"/>
    <mergeCell ref="Z55:AJ55"/>
    <mergeCell ref="Z56:AJ56"/>
    <mergeCell ref="C35:N35"/>
    <mergeCell ref="C36:N36"/>
    <mergeCell ref="C37:N37"/>
    <mergeCell ref="C38:N38"/>
    <mergeCell ref="C39:N39"/>
    <mergeCell ref="C40:N40"/>
    <mergeCell ref="P49:X49"/>
    <mergeCell ref="P50:X50"/>
    <mergeCell ref="P51:X51"/>
    <mergeCell ref="P52:X52"/>
    <mergeCell ref="P53:X53"/>
    <mergeCell ref="P54:X54"/>
    <mergeCell ref="P43:X43"/>
    <mergeCell ref="P44:X44"/>
    <mergeCell ref="AL48:AT48"/>
    <mergeCell ref="AL49:AT49"/>
    <mergeCell ref="AL56:AT56"/>
    <mergeCell ref="AL39:AT39"/>
    <mergeCell ref="AB43:AJ43"/>
    <mergeCell ref="AB44:AJ44"/>
    <mergeCell ref="AB45:AJ45"/>
    <mergeCell ref="Z48:AJ48"/>
    <mergeCell ref="Z49:AJ49"/>
    <mergeCell ref="Z46:AJ46"/>
    <mergeCell ref="Z47:AJ47"/>
    <mergeCell ref="AL43:AT43"/>
    <mergeCell ref="AB42:AJ42"/>
    <mergeCell ref="AL41:AT41"/>
    <mergeCell ref="AL42:AT42"/>
    <mergeCell ref="AL34:AT34"/>
    <mergeCell ref="AL35:AT35"/>
    <mergeCell ref="AL36:AT36"/>
    <mergeCell ref="AL37:AT37"/>
    <mergeCell ref="AL57:AT57"/>
    <mergeCell ref="Y30:Y33"/>
    <mergeCell ref="Y34:Y57"/>
    <mergeCell ref="Z34:AA38"/>
    <mergeCell ref="AB34:AJ34"/>
    <mergeCell ref="AB35:AJ35"/>
    <mergeCell ref="AB36:AJ36"/>
    <mergeCell ref="AB37:AJ37"/>
    <mergeCell ref="AB38:AJ38"/>
    <mergeCell ref="AL50:AT50"/>
    <mergeCell ref="AL51:AT51"/>
    <mergeCell ref="AL52:AT52"/>
    <mergeCell ref="AL53:AT53"/>
    <mergeCell ref="AL54:AT54"/>
    <mergeCell ref="AL55:AT55"/>
    <mergeCell ref="AL44:AT44"/>
    <mergeCell ref="AL45:AT45"/>
    <mergeCell ref="AL46:AT46"/>
    <mergeCell ref="AL47:AT47"/>
    <mergeCell ref="Z42:AA45"/>
    <mergeCell ref="AL38:AT38"/>
    <mergeCell ref="C53:N53"/>
    <mergeCell ref="C54:N54"/>
    <mergeCell ref="C55:N55"/>
    <mergeCell ref="C56:N56"/>
    <mergeCell ref="C57:N57"/>
    <mergeCell ref="B34:B44"/>
    <mergeCell ref="B45:B57"/>
    <mergeCell ref="C47:N47"/>
    <mergeCell ref="C48:N48"/>
    <mergeCell ref="C49:N49"/>
    <mergeCell ref="C50:N50"/>
    <mergeCell ref="C51:N51"/>
    <mergeCell ref="C52:N52"/>
    <mergeCell ref="C41:N41"/>
    <mergeCell ref="C42:N42"/>
    <mergeCell ref="C43:N43"/>
    <mergeCell ref="C44:N44"/>
    <mergeCell ref="C45:N45"/>
    <mergeCell ref="C46:N46"/>
    <mergeCell ref="P55:X55"/>
    <mergeCell ref="P56:X56"/>
    <mergeCell ref="P57:X57"/>
    <mergeCell ref="C34:N34"/>
    <mergeCell ref="P45:X45"/>
    <mergeCell ref="P46:X46"/>
    <mergeCell ref="P47:X47"/>
    <mergeCell ref="P48:X48"/>
    <mergeCell ref="P37:X37"/>
    <mergeCell ref="P38:X38"/>
    <mergeCell ref="B29:B33"/>
    <mergeCell ref="C30:N30"/>
    <mergeCell ref="C29:N29"/>
    <mergeCell ref="C31:N31"/>
    <mergeCell ref="C32:N32"/>
    <mergeCell ref="C33:N33"/>
    <mergeCell ref="P29:X29"/>
    <mergeCell ref="P30:X30"/>
    <mergeCell ref="P41:X41"/>
    <mergeCell ref="P42:X42"/>
    <mergeCell ref="AL27:AT27"/>
    <mergeCell ref="Z27:AJ27"/>
    <mergeCell ref="P31:X31"/>
    <mergeCell ref="P32:X32"/>
    <mergeCell ref="P33:X33"/>
    <mergeCell ref="Z33:AJ33"/>
    <mergeCell ref="Y28:Y29"/>
    <mergeCell ref="Z28:AJ28"/>
    <mergeCell ref="Z29:AJ29"/>
    <mergeCell ref="Z30:AJ30"/>
    <mergeCell ref="Z31:AJ31"/>
    <mergeCell ref="Z32:AJ32"/>
    <mergeCell ref="AL29:AT29"/>
    <mergeCell ref="AL30:AT30"/>
    <mergeCell ref="AL31:AT31"/>
    <mergeCell ref="AL32:AT32"/>
    <mergeCell ref="AL21:AT21"/>
    <mergeCell ref="AL20:AT20"/>
    <mergeCell ref="AL26:AT26"/>
    <mergeCell ref="AL25:AT25"/>
    <mergeCell ref="AL24:AT24"/>
    <mergeCell ref="AL23:AT23"/>
    <mergeCell ref="AL22:AT22"/>
    <mergeCell ref="Z26:AJ26"/>
    <mergeCell ref="Z25:AJ25"/>
    <mergeCell ref="Z24:AJ24"/>
    <mergeCell ref="Z23:AJ23"/>
    <mergeCell ref="Z22:AJ22"/>
    <mergeCell ref="Z20:AJ20"/>
    <mergeCell ref="Z21:AJ21"/>
    <mergeCell ref="AC17:AH19"/>
    <mergeCell ref="K17:N19"/>
    <mergeCell ref="O18:P18"/>
    <mergeCell ref="S17:V19"/>
    <mergeCell ref="C20:N20"/>
    <mergeCell ref="C21:N21"/>
    <mergeCell ref="C22:N22"/>
    <mergeCell ref="B23:B28"/>
    <mergeCell ref="C23:N23"/>
    <mergeCell ref="C24:N24"/>
    <mergeCell ref="C25:N25"/>
    <mergeCell ref="C26:N26"/>
    <mergeCell ref="C27:N27"/>
    <mergeCell ref="C28:N28"/>
    <mergeCell ref="P23:X23"/>
    <mergeCell ref="P24:X24"/>
    <mergeCell ref="P26:X26"/>
    <mergeCell ref="P27:X27"/>
    <mergeCell ref="P25:X25"/>
    <mergeCell ref="AJ14:AO14"/>
    <mergeCell ref="AP14:AS15"/>
    <mergeCell ref="AJ16:AO16"/>
    <mergeCell ref="AP16:AS16"/>
    <mergeCell ref="P28:X28"/>
    <mergeCell ref="P39:X39"/>
    <mergeCell ref="P40:X40"/>
    <mergeCell ref="P34:X34"/>
    <mergeCell ref="P35:X35"/>
    <mergeCell ref="P36:X36"/>
    <mergeCell ref="AL40:AT40"/>
    <mergeCell ref="AL33:AT33"/>
    <mergeCell ref="C14:P15"/>
    <mergeCell ref="R14:W14"/>
    <mergeCell ref="R16:W16"/>
    <mergeCell ref="X14:AD14"/>
    <mergeCell ref="AK17:AR19"/>
    <mergeCell ref="P20:X20"/>
    <mergeCell ref="P22:X22"/>
    <mergeCell ref="X16:AD16"/>
    <mergeCell ref="AE14:AI14"/>
    <mergeCell ref="AE16:AI16"/>
    <mergeCell ref="P21:X21"/>
    <mergeCell ref="Y20:Y27"/>
    <mergeCell ref="AN2:AT5"/>
    <mergeCell ref="AF2:AK5"/>
    <mergeCell ref="B2:L5"/>
    <mergeCell ref="M2:AE5"/>
    <mergeCell ref="AN58:AT58"/>
    <mergeCell ref="AL28:AT28"/>
    <mergeCell ref="B60:G60"/>
    <mergeCell ref="P61:AC71"/>
    <mergeCell ref="P59:AC60"/>
    <mergeCell ref="AE62:AK63"/>
    <mergeCell ref="AL62:AS63"/>
    <mergeCell ref="Z57:AJ57"/>
    <mergeCell ref="B58:I58"/>
    <mergeCell ref="J58:R58"/>
    <mergeCell ref="V58:X58"/>
    <mergeCell ref="Y58:AC58"/>
    <mergeCell ref="AK58:AM58"/>
    <mergeCell ref="AD58:AJ58"/>
    <mergeCell ref="B14:B16"/>
    <mergeCell ref="B20:B22"/>
    <mergeCell ref="B17:E19"/>
    <mergeCell ref="Z40:AJ40"/>
    <mergeCell ref="Z39:AJ39"/>
    <mergeCell ref="Z41:AJ41"/>
  </mergeCells>
  <pageMargins left="0.25" right="0.25" top="0.75" bottom="0.75" header="0.3" footer="0.3"/>
  <pageSetup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210</vt:lpstr>
    </vt:vector>
  </TitlesOfParts>
  <Manager>Carlos Julio Ospina</Manager>
  <Company>Carlos Julio Ospina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Formulario 210 DIAN Sistema Cedular</dc:title>
  <dc:subject>Formulario 210 DIAN Sistema cedular</dc:subject>
  <dc:creator>Carlos Julio Ospina</dc:creator>
  <cp:keywords>Licencia otorgada por el creador</cp:keywords>
  <cp:lastModifiedBy>ACER R89M R5 NG</cp:lastModifiedBy>
  <cp:revision>1</cp:revision>
  <cp:lastPrinted>2019-02-26T20:29:42Z</cp:lastPrinted>
  <dcterms:created xsi:type="dcterms:W3CDTF">2019-02-25T18:26:41Z</dcterms:created>
  <dcterms:modified xsi:type="dcterms:W3CDTF">2021-12-11T15:03:04Z</dcterms:modified>
  <cp:category>Impuestos;Herramientas</cp:category>
  <cp:version>1.0</cp:version>
</cp:coreProperties>
</file>